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fnma.sharepoint.com/sites/FixedIncomeMarketing/Shared Documents/_New Sharepoint/2. Debt/Funding Summary/2022/"/>
    </mc:Choice>
  </mc:AlternateContent>
  <xr:revisionPtr revIDLastSave="47" documentId="8_{E6F0AAD7-3FCF-49E8-8AA2-39B5BCB73F16}" xr6:coauthVersionLast="47" xr6:coauthVersionMax="47" xr10:uidLastSave="{A0E113CF-C899-4639-9499-0819507F5EC2}"/>
  <bookViews>
    <workbookView xWindow="30612" yWindow="-108" windowWidth="30936" windowHeight="16776" tabRatio="758" xr2:uid="{00000000-000D-0000-FFFF-FFFF00000000}"/>
  </bookViews>
  <sheets>
    <sheet name="YTD 2022" sheetId="33" r:id="rId1"/>
    <sheet name="JAN 2022" sheetId="18" r:id="rId2"/>
    <sheet name="FEB 2022" sheetId="19" r:id="rId3"/>
    <sheet name="MAR 2022" sheetId="21" r:id="rId4"/>
    <sheet name="APR 2022" sheetId="22" r:id="rId5"/>
    <sheet name="MAY 2022" sheetId="23" r:id="rId6"/>
    <sheet name="JUN 2022" sheetId="24" r:id="rId7"/>
    <sheet name="JUL 2022" sheetId="25" r:id="rId8"/>
    <sheet name="AUG 2022" sheetId="26" r:id="rId9"/>
    <sheet name="SEP 2022" sheetId="27" r:id="rId10"/>
    <sheet name="OCT 2022" sheetId="28" r:id="rId11"/>
    <sheet name="NOV 2022" sheetId="29" r:id="rId12"/>
    <sheet name="DEC 2022" sheetId="30" r:id="rId13"/>
  </sheets>
  <definedNames>
    <definedName name="_xlnm._FilterDatabase" localSheetId="4" hidden="1">'APR 2022'!$B$5:$H$18</definedName>
    <definedName name="_xlnm._FilterDatabase" localSheetId="8" hidden="1">'AUG 2022'!$B$5:$H$18</definedName>
    <definedName name="_xlnm._FilterDatabase" localSheetId="12" hidden="1">'DEC 2022'!$B$5:$H$19</definedName>
    <definedName name="_xlnm._FilterDatabase" localSheetId="2" hidden="1">'FEB 2022'!$B$5:$H$18</definedName>
    <definedName name="_xlnm._FilterDatabase" localSheetId="1" hidden="1">'JAN 2022'!$B$5:$H$18</definedName>
    <definedName name="_xlnm._FilterDatabase" localSheetId="7" hidden="1">'JUL 2022'!$B$5:$H$18</definedName>
    <definedName name="_xlnm._FilterDatabase" localSheetId="6" hidden="1">'JUN 2022'!$B$5:$H$18</definedName>
    <definedName name="_xlnm._FilterDatabase" localSheetId="3" hidden="1">'MAR 2022'!$B$5:$H$18</definedName>
    <definedName name="_xlnm._FilterDatabase" localSheetId="5" hidden="1">'MAY 2022'!$B$5:$H$18</definedName>
    <definedName name="_xlnm._FilterDatabase" localSheetId="11" hidden="1">'NOV 2022'!$B$5:$H$18</definedName>
    <definedName name="_xlnm._FilterDatabase" localSheetId="10" hidden="1">'OCT 2022'!$B$5:$H$18</definedName>
    <definedName name="_xlnm._FilterDatabase" localSheetId="9" hidden="1">'SEP 2022'!$B$5:$H$18</definedName>
    <definedName name="_xlnm._FilterDatabase" localSheetId="0" hidden="1">'YTD 2022'!$B$5:$H$19</definedName>
    <definedName name="_xlnm.Print_Area" localSheetId="4">'APR 2022'!$A$1:$H$26</definedName>
    <definedName name="_xlnm.Print_Area" localSheetId="8">'AUG 2022'!$A$1:$H$26</definedName>
    <definedName name="_xlnm.Print_Area" localSheetId="12">'DEC 2022'!$A$1:$H$27</definedName>
    <definedName name="_xlnm.Print_Area" localSheetId="2">'FEB 2022'!$A$1:$H$27</definedName>
    <definedName name="_xlnm.Print_Area" localSheetId="1">'JAN 2022'!$A$1:$H$29</definedName>
    <definedName name="_xlnm.Print_Area" localSheetId="7">'JUL 2022'!$A$1:$H$26</definedName>
    <definedName name="_xlnm.Print_Area" localSheetId="6">'JUN 2022'!$A$1:$H$26</definedName>
    <definedName name="_xlnm.Print_Area" localSheetId="3">'MAR 2022'!$A$1:$H$26</definedName>
    <definedName name="_xlnm.Print_Area" localSheetId="5">'MAY 2022'!$A$1:$H$19</definedName>
    <definedName name="_xlnm.Print_Area" localSheetId="11">'NOV 2022'!$A$1:$H$26</definedName>
    <definedName name="_xlnm.Print_Area" localSheetId="10">'OCT 2022'!$A$1:$H$26</definedName>
    <definedName name="_xlnm.Print_Area" localSheetId="9">'SEP 2022'!$A$1:$H$26</definedName>
    <definedName name="_xlnm.Print_Area" localSheetId="0">'YTD 2022'!$A$1:$H$30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5" i="19" l="1"/>
  <c r="H10" i="19"/>
  <c r="H8" i="19"/>
  <c r="H17" i="19"/>
  <c r="G18" i="30"/>
  <c r="D18" i="30"/>
  <c r="G9" i="30"/>
  <c r="H9" i="30"/>
  <c r="F9" i="30"/>
  <c r="E9" i="30"/>
  <c r="D9" i="30"/>
  <c r="G17" i="29"/>
  <c r="E17" i="29"/>
  <c r="E18" i="29" s="1"/>
  <c r="G8" i="29"/>
  <c r="H8" i="29"/>
  <c r="F8" i="29"/>
  <c r="E8" i="29"/>
  <c r="D8" i="29"/>
  <c r="H18" i="19" l="1"/>
  <c r="E18" i="30"/>
  <c r="E19" i="30" s="1"/>
  <c r="F18" i="30"/>
  <c r="F19" i="30" s="1"/>
  <c r="H18" i="30"/>
  <c r="H19" i="30" s="1"/>
  <c r="G19" i="30"/>
  <c r="D19" i="30"/>
  <c r="H17" i="29"/>
  <c r="H18" i="29" s="1"/>
  <c r="F17" i="29"/>
  <c r="G18" i="29"/>
  <c r="D17" i="29"/>
  <c r="D18" i="29" s="1"/>
  <c r="F18" i="29"/>
  <c r="G17" i="28" l="1"/>
  <c r="F17" i="28"/>
  <c r="G8" i="28"/>
  <c r="H8" i="28"/>
  <c r="F8" i="28"/>
  <c r="E8" i="28"/>
  <c r="D8" i="28"/>
  <c r="F18" i="28" l="1"/>
  <c r="H17" i="28"/>
  <c r="H18" i="28" s="1"/>
  <c r="G18" i="28"/>
  <c r="D17" i="28"/>
  <c r="D18" i="28" s="1"/>
  <c r="E17" i="28"/>
  <c r="E18" i="28" s="1"/>
  <c r="G17" i="27"/>
  <c r="G18" i="27" s="1"/>
  <c r="H17" i="27"/>
  <c r="H18" i="27" s="1"/>
  <c r="F17" i="27"/>
  <c r="D17" i="27"/>
  <c r="G8" i="27"/>
  <c r="H8" i="27"/>
  <c r="F8" i="27"/>
  <c r="E8" i="27"/>
  <c r="D8" i="27"/>
  <c r="G17" i="26"/>
  <c r="G18" i="26" s="1"/>
  <c r="F17" i="26"/>
  <c r="F18" i="26" s="1"/>
  <c r="E17" i="26"/>
  <c r="E18" i="26" s="1"/>
  <c r="G8" i="26"/>
  <c r="H8" i="26"/>
  <c r="F8" i="26"/>
  <c r="E8" i="26"/>
  <c r="D8" i="26"/>
  <c r="G17" i="25"/>
  <c r="G8" i="25"/>
  <c r="H8" i="25"/>
  <c r="F8" i="25"/>
  <c r="E8" i="25"/>
  <c r="D8" i="25"/>
  <c r="F18" i="27" l="1"/>
  <c r="E17" i="27"/>
  <c r="E18" i="27" s="1"/>
  <c r="D18" i="27"/>
  <c r="H17" i="26"/>
  <c r="H18" i="26" s="1"/>
  <c r="D17" i="26"/>
  <c r="D18" i="26"/>
  <c r="E17" i="25"/>
  <c r="E18" i="25" s="1"/>
  <c r="F17" i="25"/>
  <c r="F18" i="25" s="1"/>
  <c r="H17" i="25"/>
  <c r="H18" i="25" s="1"/>
  <c r="G18" i="25"/>
  <c r="D17" i="25"/>
  <c r="D18" i="25" s="1"/>
  <c r="G17" i="24" l="1"/>
  <c r="H17" i="24"/>
  <c r="H18" i="24" s="1"/>
  <c r="H8" i="24"/>
  <c r="G8" i="24"/>
  <c r="F8" i="24"/>
  <c r="E8" i="24"/>
  <c r="D8" i="24"/>
  <c r="G17" i="23"/>
  <c r="G18" i="23" s="1"/>
  <c r="G8" i="23"/>
  <c r="H8" i="23"/>
  <c r="F8" i="23"/>
  <c r="E8" i="23"/>
  <c r="D8" i="23"/>
  <c r="G17" i="22"/>
  <c r="H17" i="22"/>
  <c r="H18" i="22" s="1"/>
  <c r="E17" i="22"/>
  <c r="E18" i="22" s="1"/>
  <c r="G8" i="22"/>
  <c r="H8" i="22"/>
  <c r="F8" i="22"/>
  <c r="E8" i="22"/>
  <c r="D8" i="22"/>
  <c r="D8" i="21"/>
  <c r="E8" i="21"/>
  <c r="F8" i="21"/>
  <c r="H8" i="21"/>
  <c r="G8" i="21"/>
  <c r="G17" i="21"/>
  <c r="G18" i="21" s="1"/>
  <c r="G17" i="19"/>
  <c r="F17" i="19"/>
  <c r="F18" i="19" s="1"/>
  <c r="E17" i="19"/>
  <c r="E18" i="19" s="1"/>
  <c r="G8" i="19"/>
  <c r="F8" i="19"/>
  <c r="E8" i="19"/>
  <c r="G17" i="18"/>
  <c r="H17" i="18"/>
  <c r="F17" i="18"/>
  <c r="G8" i="18"/>
  <c r="H8" i="18"/>
  <c r="F8" i="18"/>
  <c r="E8" i="18"/>
  <c r="D8" i="18"/>
  <c r="E17" i="24" l="1"/>
  <c r="E18" i="24" s="1"/>
  <c r="F17" i="24"/>
  <c r="F18" i="24" s="1"/>
  <c r="G18" i="24"/>
  <c r="D17" i="24"/>
  <c r="D18" i="24" s="1"/>
  <c r="E17" i="23"/>
  <c r="E18" i="23" s="1"/>
  <c r="F17" i="23"/>
  <c r="F18" i="23" s="1"/>
  <c r="H17" i="23"/>
  <c r="H18" i="23" s="1"/>
  <c r="D17" i="23"/>
  <c r="D18" i="23" s="1"/>
  <c r="F17" i="22"/>
  <c r="F18" i="22" s="1"/>
  <c r="G18" i="22"/>
  <c r="D17" i="22"/>
  <c r="D18" i="22"/>
  <c r="H17" i="21"/>
  <c r="H18" i="21" s="1"/>
  <c r="F17" i="21"/>
  <c r="F18" i="21" s="1"/>
  <c r="D17" i="21"/>
  <c r="D18" i="21" s="1"/>
  <c r="E17" i="21"/>
  <c r="E18" i="21" s="1"/>
  <c r="G18" i="19"/>
  <c r="H18" i="18"/>
  <c r="E17" i="18"/>
  <c r="E18" i="18" s="1"/>
  <c r="F18" i="18"/>
  <c r="G18" i="18"/>
  <c r="D17" i="18"/>
  <c r="D18" i="18" s="1"/>
</calcChain>
</file>

<file path=xl/sharedStrings.xml><?xml version="1.0" encoding="utf-8"?>
<sst xmlns="http://schemas.openxmlformats.org/spreadsheetml/2006/main" count="395" uniqueCount="45">
  <si>
    <t>Term
Type</t>
  </si>
  <si>
    <t>Product
Type</t>
  </si>
  <si>
    <t>ST-Debt</t>
  </si>
  <si>
    <t>ST - Other - Non-Callable - Floating</t>
  </si>
  <si>
    <t>Total Short Term Funding Term</t>
  </si>
  <si>
    <t>Benchmark Notes &amp; Bonds</t>
  </si>
  <si>
    <t>Callable Fixed Rate MTN</t>
  </si>
  <si>
    <t>Callable Floating Rate MTN</t>
  </si>
  <si>
    <t>Inv Agrmnts</t>
  </si>
  <si>
    <t>LT - CAS</t>
  </si>
  <si>
    <t>LT - FX Debt</t>
  </si>
  <si>
    <t>Non-Callable Fixed Rate MTN</t>
  </si>
  <si>
    <t>Non-Callable Floating Rate MTN</t>
  </si>
  <si>
    <t>Total Long Term Funding Debt</t>
  </si>
  <si>
    <t>Month Beginning 
Balance</t>
  </si>
  <si>
    <t>Total Issuances
(+)</t>
  </si>
  <si>
    <t>Total Redemptions
(-)</t>
  </si>
  <si>
    <t>FX Translation Gain/Loss &amp; Re-Classes
(-/+)</t>
  </si>
  <si>
    <t>Month End Balance</t>
  </si>
  <si>
    <t>Short Term (ST)</t>
  </si>
  <si>
    <t>Long Term (LT)</t>
  </si>
  <si>
    <t>Total ST Funding + LT Funding Debt</t>
  </si>
  <si>
    <t>ENDNOTES:</t>
  </si>
  <si>
    <t>*Other forms of indebtedness may not be included, such as repo repositions</t>
  </si>
  <si>
    <t xml:space="preserve">Investment Agreements (IA) is a debt obligation of Fannie Mae, where a Lender will invest funds with Fannie and earn a specified rate of return.  </t>
  </si>
  <si>
    <t xml:space="preserve">This information is being provided for informational purposes only and all figures are based on unaudited internal reports and are subject to change.  Although Fannie Mae reasonably attempts to ensure the accuracy of the information it posts, no representation or warranty, express or implied, is or will be made in relation to the accuracy, reliability or completeness of the information contained herein or of any underlying calculations or assumptions used to generate such information. Fannie Mae does not assume any responsibility or obligation to update or revise any information set forth herein, regardless of whether the information has been revised or updated elsewhere or has been affected by new information, future events, or otherwise. No liability whatsoever is or will be accepted by Fannie Mae for any loss or damage howsoever arising out of or in connection with the use of, or reliance upon, the information contained herein.  Although Fannie Mae may post and update data in a regularly scheduled manner, Fannie Mae does not represent that it will regularly post or update this data, and Fannie Mae reserves the right to remove or revise previously posted data at any time.  </t>
  </si>
  <si>
    <t xml:space="preserve">      CAS debt is recognized as “debt of Fannie Mae” in our consolidated balance sheets. CAS debt issued to investors beginning January 2016 through October 2018 is recognized at amortized cost. CAS debt we issued prior to 2016 is recognized at fair value.</t>
  </si>
  <si>
    <t>DISCLAIMER</t>
  </si>
  <si>
    <t>January 2022</t>
  </si>
  <si>
    <t xml:space="preserve"> The Funding Summary  is not adjusted for the CAS buybacks ( $22.3M for Jan'22)</t>
  </si>
  <si>
    <t>February 2022</t>
  </si>
  <si>
    <t xml:space="preserve"> The Funding Summary  is not adjusted for the CAS buybacks ( $21.4M for Feb '22)</t>
  </si>
  <si>
    <t>March 2022</t>
  </si>
  <si>
    <t>April 2022</t>
  </si>
  <si>
    <t>May 2022</t>
  </si>
  <si>
    <t>June 2022</t>
  </si>
  <si>
    <t>July 2022</t>
  </si>
  <si>
    <t>August 2022</t>
  </si>
  <si>
    <t>September 2022</t>
  </si>
  <si>
    <t>October 2022</t>
  </si>
  <si>
    <t>November 2022</t>
  </si>
  <si>
    <t>December 2022</t>
  </si>
  <si>
    <t>ST-Debt Callable Fixed Rate MTN</t>
  </si>
  <si>
    <t>Funding Summary</t>
  </si>
  <si>
    <t>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</si>
</sst>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3" formatCode="_(* #,##0.00_);_(* \(#,##0.00\);_(* &quot;-&quot;??_);_(@_)"/>
  </numFmts>
  <fonts count="16" x14ac:knownFonts="1">
    <font>
      <sz val="10"/>
      <color rgb="FF000000"/>
      <name val="Arial"/>
    </font>
    <font>
      <sz val="10"/>
      <color rgb="FF333333"/>
      <name val="Source Sans Pro"/>
      <family val="2"/>
    </font>
    <font>
      <sz val="9"/>
      <color rgb="FF333333"/>
      <name val="Arial"/>
      <family val="2"/>
    </font>
    <font>
      <sz val="10"/>
      <color rgb="FF000000"/>
      <name val="Source Sans Pro"/>
      <family val="2"/>
    </font>
    <font>
      <b/>
      <sz val="18"/>
      <color rgb="FF333333"/>
      <name val="Source Sans Pro"/>
      <family val="2"/>
    </font>
    <font>
      <b/>
      <sz val="12"/>
      <color rgb="FFFFFFFF"/>
      <name val="Source Sans Pro"/>
      <family val="2"/>
    </font>
    <font>
      <b/>
      <sz val="12"/>
      <color rgb="FF333333"/>
      <name val="Source Sans Pro"/>
      <family val="2"/>
    </font>
    <font>
      <sz val="12"/>
      <color rgb="FF333333"/>
      <name val="Source Sans Pro"/>
      <family val="2"/>
    </font>
    <font>
      <sz val="9"/>
      <name val="Arial"/>
      <family val="2"/>
    </font>
    <font>
      <b/>
      <sz val="12"/>
      <color theme="0"/>
      <name val="Source Sans Pro"/>
      <family val="2"/>
    </font>
    <font>
      <b/>
      <sz val="12"/>
      <color rgb="FF000000"/>
      <name val="Source Sans Pro"/>
      <family val="2"/>
    </font>
    <font>
      <i/>
      <sz val="10"/>
      <color rgb="FF000000"/>
      <name val="Source Sans Pro"/>
      <family val="2"/>
    </font>
    <font>
      <b/>
      <sz val="10"/>
      <color rgb="FF000000"/>
      <name val="Source Sans Pro"/>
      <family val="2"/>
    </font>
    <font>
      <sz val="10"/>
      <color rgb="FF000000"/>
      <name val="Arial"/>
      <family val="2"/>
    </font>
    <font>
      <sz val="11"/>
      <color rgb="FF000000"/>
      <name val="Calibri"/>
      <family val="2"/>
    </font>
    <font>
      <b/>
      <sz val="22"/>
      <color rgb="FF333333"/>
      <name val="Source Sans Pro"/>
      <family val="2"/>
    </font>
  </fonts>
  <fills count="7">
    <fill>
      <patternFill patternType="none"/>
    </fill>
    <fill>
      <patternFill patternType="gray125"/>
    </fill>
    <fill>
      <patternFill patternType="solid">
        <fgColor rgb="FFFFFFFF"/>
        <bgColor rgb="FFFFFFFF"/>
      </patternFill>
    </fill>
    <fill>
      <patternFill patternType="solid">
        <fgColor rgb="FF254061"/>
        <bgColor rgb="FFFFFFFF"/>
      </patternFill>
    </fill>
    <fill>
      <patternFill patternType="solid">
        <fgColor rgb="FFC0C0C0"/>
        <bgColor rgb="FFFFFFFF"/>
      </patternFill>
    </fill>
    <fill>
      <patternFill patternType="solid">
        <fgColor theme="0" tint="-0.499984740745262"/>
        <bgColor indexed="64"/>
      </patternFill>
    </fill>
    <fill>
      <patternFill patternType="solid">
        <fgColor theme="0" tint="-0.249977111117893"/>
        <bgColor indexed="64"/>
      </patternFill>
    </fill>
  </fills>
  <borders count="27">
    <border>
      <left/>
      <right/>
      <top/>
      <bottom/>
      <diagonal/>
    </border>
    <border>
      <left style="thin">
        <color rgb="FFEBEBEB"/>
      </left>
      <right style="thin">
        <color rgb="FFEBEBEB"/>
      </right>
      <top style="thin">
        <color rgb="FFCAC9D9"/>
      </top>
      <bottom style="thin">
        <color rgb="FFEBEBEB"/>
      </bottom>
      <diagonal/>
    </border>
    <border>
      <left style="medium">
        <color indexed="64"/>
      </left>
      <right style="thin">
        <color rgb="FF3877A6"/>
      </right>
      <top style="medium">
        <color indexed="64"/>
      </top>
      <bottom style="thin">
        <color rgb="FFA5A5B1"/>
      </bottom>
      <diagonal/>
    </border>
    <border>
      <left style="thin">
        <color rgb="FF3877A6"/>
      </left>
      <right style="thin">
        <color rgb="FF3877A6"/>
      </right>
      <top style="medium">
        <color indexed="64"/>
      </top>
      <bottom style="thin">
        <color rgb="FFA5A5B1"/>
      </bottom>
      <diagonal/>
    </border>
    <border>
      <left style="thin">
        <color rgb="FF3877A6"/>
      </left>
      <right style="medium">
        <color indexed="64"/>
      </right>
      <top style="medium">
        <color indexed="64"/>
      </top>
      <bottom style="thin">
        <color rgb="FFA5A5B1"/>
      </bottom>
      <diagonal/>
    </border>
    <border>
      <left style="medium">
        <color indexed="64"/>
      </left>
      <right style="thin">
        <color rgb="FFEBEBEB"/>
      </right>
      <top style="thin">
        <color rgb="FFCAC9D9"/>
      </top>
      <bottom/>
      <diagonal/>
    </border>
    <border>
      <left style="thin">
        <color rgb="FFEBEBEB"/>
      </left>
      <right style="medium">
        <color indexed="64"/>
      </right>
      <top style="thin">
        <color rgb="FFCAC9D9"/>
      </top>
      <bottom style="thin">
        <color rgb="FFEBEBEB"/>
      </bottom>
      <diagonal/>
    </border>
    <border>
      <left style="medium">
        <color indexed="64"/>
      </left>
      <right style="thin">
        <color rgb="FFEBEBEB"/>
      </right>
      <top/>
      <bottom style="thin">
        <color rgb="FFCAC9D9"/>
      </bottom>
      <diagonal/>
    </border>
    <border>
      <left style="medium">
        <color indexed="64"/>
      </left>
      <right style="thin">
        <color rgb="FFEBEBEB"/>
      </right>
      <top style="thin">
        <color rgb="FFCAC9D9"/>
      </top>
      <bottom style="thin">
        <color rgb="FFEBEBEB"/>
      </bottom>
      <diagonal/>
    </border>
    <border>
      <left style="medium">
        <color indexed="64"/>
      </left>
      <right style="thin">
        <color rgb="FFEBEBEB"/>
      </right>
      <top/>
      <bottom/>
      <diagonal/>
    </border>
    <border>
      <left style="thin">
        <color rgb="FFEBEBEB"/>
      </left>
      <right style="thin">
        <color rgb="FFEBEBEB"/>
      </right>
      <top style="thin">
        <color rgb="FFCAC9D9"/>
      </top>
      <bottom/>
      <diagonal/>
    </border>
    <border>
      <left style="medium">
        <color indexed="64"/>
      </left>
      <right/>
      <top style="thin">
        <color indexed="64"/>
      </top>
      <bottom style="medium">
        <color indexed="64"/>
      </bottom>
      <diagonal/>
    </border>
    <border>
      <left/>
      <right style="thin">
        <color rgb="FFEBEBEB"/>
      </right>
      <top style="thin">
        <color indexed="64"/>
      </top>
      <bottom style="medium">
        <color indexed="64"/>
      </bottom>
      <diagonal/>
    </border>
    <border>
      <left style="thin">
        <color rgb="FFEBEBEB"/>
      </left>
      <right style="thin">
        <color rgb="FFEBEBEB"/>
      </right>
      <top style="thin">
        <color indexed="64"/>
      </top>
      <bottom style="medium">
        <color indexed="64"/>
      </bottom>
      <diagonal/>
    </border>
    <border>
      <left style="thin">
        <color rgb="FFEBEBEB"/>
      </left>
      <right style="medium">
        <color indexed="64"/>
      </right>
      <top style="thin">
        <color rgb="FFCAC9D9"/>
      </top>
      <bottom/>
      <diagonal/>
    </border>
    <border>
      <left style="thin">
        <color rgb="FFEBEBEB"/>
      </left>
      <right style="medium">
        <color indexed="64"/>
      </right>
      <top style="thin">
        <color indexed="64"/>
      </top>
      <bottom style="medium">
        <color indexed="64"/>
      </bottom>
      <diagonal/>
    </border>
    <border>
      <left style="medium">
        <color indexed="64"/>
      </left>
      <right/>
      <top/>
      <bottom/>
      <diagonal/>
    </border>
    <border>
      <left/>
      <right style="thin">
        <color rgb="FFEBEBEB"/>
      </right>
      <top/>
      <bottom/>
      <diagonal/>
    </border>
    <border>
      <left style="thin">
        <color rgb="FFEBEBEB"/>
      </left>
      <right style="thin">
        <color rgb="FFEBEBEB"/>
      </right>
      <top/>
      <bottom/>
      <diagonal/>
    </border>
    <border>
      <left style="thin">
        <color rgb="FFEBEBEB"/>
      </left>
      <right style="medium">
        <color indexed="64"/>
      </right>
      <top/>
      <bottom/>
      <diagonal/>
    </border>
    <border>
      <left style="medium">
        <color indexed="64"/>
      </left>
      <right/>
      <top/>
      <bottom style="thin">
        <color indexed="64"/>
      </bottom>
      <diagonal/>
    </border>
    <border>
      <left/>
      <right style="thin">
        <color rgb="FFEBEBEB"/>
      </right>
      <top/>
      <bottom style="thin">
        <color indexed="64"/>
      </bottom>
      <diagonal/>
    </border>
    <border>
      <left style="medium">
        <color indexed="64"/>
      </left>
      <right/>
      <top style="thin">
        <color rgb="FFCAC9D9"/>
      </top>
      <bottom/>
      <diagonal/>
    </border>
    <border>
      <left/>
      <right style="thin">
        <color rgb="FFEBEBEB"/>
      </right>
      <top style="thin">
        <color rgb="FFCAC9D9"/>
      </top>
      <bottom style="thin">
        <color rgb="FFEBEBEB"/>
      </bottom>
      <diagonal/>
    </border>
    <border>
      <left style="medium">
        <color indexed="64"/>
      </left>
      <right/>
      <top style="thin">
        <color rgb="FFA5A5B1"/>
      </top>
      <bottom/>
      <diagonal/>
    </border>
    <border>
      <left style="medium">
        <color indexed="64"/>
      </left>
      <right/>
      <top/>
      <bottom style="thin">
        <color rgb="FFCAC9D9"/>
      </bottom>
      <diagonal/>
    </border>
    <border>
      <left/>
      <right/>
      <top/>
      <bottom style="medium">
        <color indexed="64"/>
      </bottom>
      <diagonal/>
    </border>
  </borders>
  <cellStyleXfs count="4">
    <xf numFmtId="0" fontId="0" fillId="0" borderId="0"/>
    <xf numFmtId="0" fontId="13" fillId="0" borderId="0"/>
    <xf numFmtId="43" fontId="13" fillId="0" borderId="0" applyFont="0" applyFill="0" applyBorder="0" applyAlignment="0" applyProtection="0"/>
    <xf numFmtId="0" fontId="13" fillId="0" borderId="0"/>
  </cellStyleXfs>
  <cellXfs count="103">
    <xf numFmtId="0" fontId="0" fillId="0" borderId="0" xfId="0"/>
    <xf numFmtId="0" fontId="3" fillId="0" borderId="0" xfId="3" applyFont="1"/>
    <xf numFmtId="0" fontId="5" fillId="3" borderId="2" xfId="1" applyFont="1" applyFill="1" applyBorder="1" applyAlignment="1">
      <alignment horizontal="center" vertical="center" wrapText="1"/>
    </xf>
    <xf numFmtId="37" fontId="5" fillId="3" borderId="3" xfId="1" applyNumberFormat="1" applyFont="1" applyFill="1" applyBorder="1" applyAlignment="1">
      <alignment horizontal="center" vertical="center" wrapText="1"/>
    </xf>
    <xf numFmtId="42" fontId="5" fillId="3" borderId="3" xfId="1" applyNumberFormat="1" applyFont="1" applyFill="1" applyBorder="1" applyAlignment="1">
      <alignment horizontal="center" vertical="center" wrapText="1"/>
    </xf>
    <xf numFmtId="42" fontId="5" fillId="3" borderId="4" xfId="1" applyNumberFormat="1" applyFont="1" applyFill="1" applyBorder="1" applyAlignment="1">
      <alignment horizontal="center" vertical="center" wrapText="1"/>
    </xf>
    <xf numFmtId="37" fontId="7" fillId="0" borderId="1" xfId="1" applyNumberFormat="1" applyFont="1" applyBorder="1" applyAlignment="1">
      <alignment horizontal="left" wrapText="1"/>
    </xf>
    <xf numFmtId="42" fontId="7" fillId="0" borderId="1" xfId="1" applyNumberFormat="1" applyFont="1" applyBorder="1" applyAlignment="1">
      <alignment horizontal="right" wrapText="1"/>
    </xf>
    <xf numFmtId="42" fontId="7" fillId="0" borderId="6" xfId="1" applyNumberFormat="1" applyFont="1" applyBorder="1" applyAlignment="1">
      <alignment horizontal="right" wrapText="1"/>
    </xf>
    <xf numFmtId="42" fontId="6" fillId="4" borderId="1" xfId="1" applyNumberFormat="1" applyFont="1" applyFill="1" applyBorder="1" applyAlignment="1">
      <alignment horizontal="right" wrapText="1"/>
    </xf>
    <xf numFmtId="42" fontId="6" fillId="4" borderId="6" xfId="1" applyNumberFormat="1" applyFont="1" applyFill="1" applyBorder="1" applyAlignment="1">
      <alignment horizontal="right" wrapText="1"/>
    </xf>
    <xf numFmtId="42" fontId="6" fillId="4" borderId="10" xfId="1" applyNumberFormat="1" applyFont="1" applyFill="1" applyBorder="1" applyAlignment="1">
      <alignment horizontal="right" wrapText="1"/>
    </xf>
    <xf numFmtId="42" fontId="6" fillId="4" borderId="14" xfId="1" applyNumberFormat="1" applyFont="1" applyFill="1" applyBorder="1" applyAlignment="1">
      <alignment horizontal="right" wrapText="1"/>
    </xf>
    <xf numFmtId="42" fontId="9" fillId="5" borderId="13" xfId="1" applyNumberFormat="1" applyFont="1" applyFill="1" applyBorder="1" applyAlignment="1">
      <alignment horizontal="right" wrapText="1"/>
    </xf>
    <xf numFmtId="42" fontId="9" fillId="5" borderId="15" xfId="1" applyNumberFormat="1" applyFont="1" applyFill="1" applyBorder="1" applyAlignment="1">
      <alignment horizontal="right" wrapText="1"/>
    </xf>
    <xf numFmtId="0" fontId="10" fillId="0" borderId="0" xfId="3" applyFont="1"/>
    <xf numFmtId="37" fontId="3" fillId="0" borderId="0" xfId="3" applyNumberFormat="1" applyFont="1"/>
    <xf numFmtId="42" fontId="13" fillId="0" borderId="0" xfId="3" applyNumberFormat="1"/>
    <xf numFmtId="0" fontId="13" fillId="0" borderId="0" xfId="3"/>
    <xf numFmtId="0" fontId="11" fillId="0" borderId="0" xfId="1" applyFont="1"/>
    <xf numFmtId="42" fontId="3" fillId="0" borderId="0" xfId="3" applyNumberFormat="1" applyFont="1"/>
    <xf numFmtId="0" fontId="11" fillId="0" borderId="0" xfId="3" applyFont="1" applyAlignment="1">
      <alignment horizontal="left" vertical="center" indent="3"/>
    </xf>
    <xf numFmtId="0" fontId="12" fillId="0" borderId="0" xfId="3" applyFont="1"/>
    <xf numFmtId="0" fontId="1" fillId="2" borderId="0" xfId="1" applyFont="1" applyFill="1" applyAlignment="1">
      <alignment horizontal="left"/>
    </xf>
    <xf numFmtId="0" fontId="2" fillId="2" borderId="0" xfId="1" applyFont="1" applyFill="1" applyAlignment="1">
      <alignment horizontal="left"/>
    </xf>
    <xf numFmtId="0" fontId="3" fillId="0" borderId="0" xfId="1" applyFont="1"/>
    <xf numFmtId="42" fontId="8" fillId="2" borderId="0" xfId="1" applyNumberFormat="1" applyFont="1" applyFill="1" applyAlignment="1">
      <alignment horizontal="left"/>
    </xf>
    <xf numFmtId="37" fontId="3" fillId="0" borderId="0" xfId="1" applyNumberFormat="1" applyFont="1"/>
    <xf numFmtId="42" fontId="13" fillId="0" borderId="0" xfId="1" applyNumberFormat="1"/>
    <xf numFmtId="0" fontId="13" fillId="0" borderId="0" xfId="1"/>
    <xf numFmtId="0" fontId="12" fillId="0" borderId="0" xfId="1" applyFont="1"/>
    <xf numFmtId="0" fontId="1" fillId="0" borderId="0" xfId="1" applyFont="1" applyAlignment="1">
      <alignment horizontal="left"/>
    </xf>
    <xf numFmtId="0" fontId="2" fillId="0" borderId="0" xfId="1" applyFont="1" applyAlignment="1">
      <alignment horizontal="left"/>
    </xf>
    <xf numFmtId="0" fontId="1" fillId="2" borderId="0" xfId="0" applyFont="1" applyFill="1" applyAlignment="1">
      <alignment horizontal="left"/>
    </xf>
    <xf numFmtId="42" fontId="2" fillId="2" borderId="0" xfId="0" applyNumberFormat="1" applyFont="1" applyFill="1" applyAlignment="1">
      <alignment horizontal="left"/>
    </xf>
    <xf numFmtId="0" fontId="2" fillId="2" borderId="0" xfId="0" applyFont="1" applyFill="1" applyAlignment="1">
      <alignment horizontal="left"/>
    </xf>
    <xf numFmtId="0" fontId="3" fillId="0" borderId="0" xfId="0" applyFont="1"/>
    <xf numFmtId="0" fontId="5" fillId="3" borderId="2" xfId="0" applyFont="1" applyFill="1" applyBorder="1" applyAlignment="1">
      <alignment horizontal="center" vertical="center" wrapText="1"/>
    </xf>
    <xf numFmtId="37" fontId="5" fillId="3" borderId="3" xfId="0" applyNumberFormat="1" applyFont="1" applyFill="1" applyBorder="1" applyAlignment="1">
      <alignment horizontal="center" vertical="center" wrapText="1"/>
    </xf>
    <xf numFmtId="42" fontId="5" fillId="3" borderId="3" xfId="0" applyNumberFormat="1" applyFont="1" applyFill="1" applyBorder="1" applyAlignment="1">
      <alignment horizontal="center" vertical="center" wrapText="1"/>
    </xf>
    <xf numFmtId="42" fontId="5" fillId="3" borderId="4" xfId="0" applyNumberFormat="1" applyFont="1" applyFill="1" applyBorder="1" applyAlignment="1">
      <alignment horizontal="center" vertical="center" wrapText="1"/>
    </xf>
    <xf numFmtId="37" fontId="7" fillId="0" borderId="1" xfId="0" applyNumberFormat="1" applyFont="1" applyBorder="1" applyAlignment="1">
      <alignment horizontal="left" wrapText="1"/>
    </xf>
    <xf numFmtId="42" fontId="7" fillId="0" borderId="1" xfId="0" applyNumberFormat="1" applyFont="1" applyBorder="1" applyAlignment="1">
      <alignment horizontal="right" wrapText="1"/>
    </xf>
    <xf numFmtId="42" fontId="7" fillId="0" borderId="6" xfId="0" applyNumberFormat="1" applyFont="1" applyBorder="1" applyAlignment="1">
      <alignment horizontal="right" wrapText="1"/>
    </xf>
    <xf numFmtId="42" fontId="6" fillId="4" borderId="1" xfId="0" applyNumberFormat="1" applyFont="1" applyFill="1" applyBorder="1" applyAlignment="1">
      <alignment horizontal="right" wrapText="1"/>
    </xf>
    <xf numFmtId="42" fontId="6" fillId="4" borderId="6" xfId="0" applyNumberFormat="1" applyFont="1" applyFill="1" applyBorder="1" applyAlignment="1">
      <alignment horizontal="right" wrapText="1"/>
    </xf>
    <xf numFmtId="0" fontId="1" fillId="0" borderId="0" xfId="0" applyFont="1" applyAlignment="1">
      <alignment horizontal="left"/>
    </xf>
    <xf numFmtId="0" fontId="2" fillId="0" borderId="0" xfId="0" applyFont="1" applyAlignment="1">
      <alignment horizontal="left"/>
    </xf>
    <xf numFmtId="42" fontId="8" fillId="2" borderId="0" xfId="0" applyNumberFormat="1" applyFont="1" applyFill="1" applyAlignment="1">
      <alignment horizontal="left"/>
    </xf>
    <xf numFmtId="42" fontId="6" fillId="4" borderId="10" xfId="0" applyNumberFormat="1" applyFont="1" applyFill="1" applyBorder="1" applyAlignment="1">
      <alignment horizontal="right" wrapText="1"/>
    </xf>
    <xf numFmtId="42" fontId="6" fillId="4" borderId="14" xfId="0" applyNumberFormat="1" applyFont="1" applyFill="1" applyBorder="1" applyAlignment="1">
      <alignment horizontal="right" wrapText="1"/>
    </xf>
    <xf numFmtId="42" fontId="9" fillId="5" borderId="13" xfId="0" applyNumberFormat="1" applyFont="1" applyFill="1" applyBorder="1" applyAlignment="1">
      <alignment horizontal="right" wrapText="1"/>
    </xf>
    <xf numFmtId="42" fontId="9" fillId="5" borderId="15" xfId="0" applyNumberFormat="1" applyFont="1" applyFill="1" applyBorder="1" applyAlignment="1">
      <alignment horizontal="right" wrapText="1"/>
    </xf>
    <xf numFmtId="37" fontId="3" fillId="0" borderId="0" xfId="0" applyNumberFormat="1" applyFont="1"/>
    <xf numFmtId="42" fontId="0" fillId="0" borderId="0" xfId="0" applyNumberFormat="1"/>
    <xf numFmtId="0" fontId="12" fillId="0" borderId="0" xfId="0" applyFont="1"/>
    <xf numFmtId="0" fontId="11" fillId="0" borderId="0" xfId="3" applyFont="1" applyAlignment="1">
      <alignment horizontal="left" vertical="center" wrapText="1"/>
    </xf>
    <xf numFmtId="0" fontId="14" fillId="0" borderId="0" xfId="0" applyFont="1" applyAlignment="1">
      <alignment wrapText="1"/>
    </xf>
    <xf numFmtId="49" fontId="6" fillId="0" borderId="9" xfId="0" applyNumberFormat="1" applyFont="1" applyBorder="1" applyAlignment="1">
      <alignment horizontal="center" vertical="center" wrapText="1"/>
    </xf>
    <xf numFmtId="42" fontId="6" fillId="4" borderId="18" xfId="1" applyNumberFormat="1" applyFont="1" applyFill="1" applyBorder="1" applyAlignment="1">
      <alignment horizontal="right" wrapText="1"/>
    </xf>
    <xf numFmtId="42" fontId="6" fillId="4" borderId="19" xfId="1" applyNumberFormat="1" applyFont="1" applyFill="1" applyBorder="1" applyAlignment="1">
      <alignment horizontal="right" wrapText="1"/>
    </xf>
    <xf numFmtId="49" fontId="9" fillId="5" borderId="11" xfId="1" applyNumberFormat="1" applyFont="1" applyFill="1" applyBorder="1" applyAlignment="1">
      <alignment vertical="center" wrapText="1"/>
    </xf>
    <xf numFmtId="49" fontId="9" fillId="5" borderId="12" xfId="1" applyNumberFormat="1" applyFont="1" applyFill="1" applyBorder="1" applyAlignment="1">
      <alignment vertical="center" wrapText="1"/>
    </xf>
    <xf numFmtId="42" fontId="6" fillId="0" borderId="23" xfId="1" applyNumberFormat="1" applyFont="1" applyBorder="1" applyAlignment="1">
      <alignment horizontal="right" wrapText="1"/>
    </xf>
    <xf numFmtId="37" fontId="7" fillId="0" borderId="10" xfId="1" applyNumberFormat="1" applyFont="1" applyBorder="1" applyAlignment="1">
      <alignment horizontal="left" wrapText="1"/>
    </xf>
    <xf numFmtId="49" fontId="7" fillId="0" borderId="0" xfId="1" applyNumberFormat="1" applyFont="1" applyAlignment="1">
      <alignment vertical="center" wrapText="1"/>
    </xf>
    <xf numFmtId="49" fontId="7" fillId="0" borderId="10" xfId="1" applyNumberFormat="1" applyFont="1" applyBorder="1" applyAlignment="1">
      <alignment vertical="center" wrapText="1"/>
    </xf>
    <xf numFmtId="42" fontId="7" fillId="0" borderId="10" xfId="1" applyNumberFormat="1" applyFont="1" applyBorder="1" applyAlignment="1">
      <alignment horizontal="right" wrapText="1"/>
    </xf>
    <xf numFmtId="42" fontId="7" fillId="0" borderId="14" xfId="1" applyNumberFormat="1" applyFont="1" applyBorder="1" applyAlignment="1">
      <alignment horizontal="right" wrapText="1"/>
    </xf>
    <xf numFmtId="42" fontId="6" fillId="6" borderId="6" xfId="1" applyNumberFormat="1" applyFont="1" applyFill="1" applyBorder="1" applyAlignment="1">
      <alignment horizontal="right" wrapText="1"/>
    </xf>
    <xf numFmtId="42" fontId="6" fillId="6" borderId="1" xfId="1" applyNumberFormat="1" applyFont="1" applyFill="1" applyBorder="1" applyAlignment="1">
      <alignment horizontal="right" wrapText="1"/>
    </xf>
    <xf numFmtId="49" fontId="15" fillId="2" borderId="0" xfId="1" applyNumberFormat="1" applyFont="1" applyFill="1" applyAlignment="1">
      <alignment vertical="center"/>
    </xf>
    <xf numFmtId="49" fontId="15" fillId="2" borderId="0" xfId="1" applyNumberFormat="1" applyFont="1" applyFill="1" applyAlignment="1">
      <alignment horizontal="center" vertical="center"/>
    </xf>
    <xf numFmtId="0" fontId="11" fillId="0" borderId="0" xfId="3" applyFont="1" applyAlignment="1">
      <alignment horizontal="left" vertical="center" wrapText="1"/>
    </xf>
    <xf numFmtId="0" fontId="3" fillId="0" borderId="0" xfId="3" applyFont="1" applyAlignment="1">
      <alignment horizontal="left" wrapText="1"/>
    </xf>
    <xf numFmtId="49" fontId="6" fillId="4" borderId="20" xfId="1" applyNumberFormat="1" applyFont="1" applyFill="1" applyBorder="1" applyAlignment="1">
      <alignment horizontal="center" vertical="center" wrapText="1"/>
    </xf>
    <xf numFmtId="49" fontId="6" fillId="4" borderId="21" xfId="1" applyNumberFormat="1" applyFont="1" applyFill="1" applyBorder="1" applyAlignment="1">
      <alignment horizontal="center" vertical="center" wrapText="1"/>
    </xf>
    <xf numFmtId="49" fontId="6" fillId="6" borderId="22" xfId="1" applyNumberFormat="1" applyFont="1" applyFill="1" applyBorder="1" applyAlignment="1">
      <alignment horizontal="center" vertical="center" wrapText="1"/>
    </xf>
    <xf numFmtId="49" fontId="6" fillId="6" borderId="17" xfId="1" applyNumberFormat="1" applyFont="1" applyFill="1" applyBorder="1" applyAlignment="1">
      <alignment horizontal="center" vertical="center" wrapText="1"/>
    </xf>
    <xf numFmtId="49" fontId="6" fillId="0" borderId="24" xfId="1" applyNumberFormat="1" applyFont="1" applyBorder="1" applyAlignment="1">
      <alignment horizontal="center" vertical="center" wrapText="1"/>
    </xf>
    <xf numFmtId="49" fontId="6" fillId="0" borderId="16" xfId="1" applyNumberFormat="1" applyFont="1" applyBorder="1" applyAlignment="1">
      <alignment horizontal="center" vertical="center" wrapText="1"/>
    </xf>
    <xf numFmtId="49" fontId="6" fillId="0" borderId="25" xfId="1" applyNumberFormat="1" applyFont="1" applyBorder="1" applyAlignment="1">
      <alignment horizontal="center" vertical="center" wrapText="1"/>
    </xf>
    <xf numFmtId="49" fontId="6" fillId="0" borderId="9" xfId="1" applyNumberFormat="1" applyFont="1" applyBorder="1" applyAlignment="1">
      <alignment horizontal="center" vertical="center" wrapText="1"/>
    </xf>
    <xf numFmtId="49" fontId="4" fillId="2" borderId="0" xfId="1" applyNumberFormat="1" applyFont="1" applyFill="1" applyAlignment="1">
      <alignment horizontal="center"/>
    </xf>
    <xf numFmtId="49" fontId="6" fillId="0" borderId="5" xfId="1" applyNumberFormat="1" applyFont="1" applyBorder="1" applyAlignment="1">
      <alignment horizontal="center" vertical="center" wrapText="1"/>
    </xf>
    <xf numFmtId="49" fontId="6" fillId="0" borderId="7" xfId="1" applyNumberFormat="1" applyFont="1" applyBorder="1" applyAlignment="1">
      <alignment horizontal="center" vertical="center" wrapText="1"/>
    </xf>
    <xf numFmtId="49" fontId="6" fillId="4" borderId="8" xfId="1" applyNumberFormat="1" applyFont="1" applyFill="1" applyBorder="1" applyAlignment="1">
      <alignment horizontal="left" vertical="center" wrapText="1"/>
    </xf>
    <xf numFmtId="49" fontId="6" fillId="4" borderId="1" xfId="1" applyNumberFormat="1" applyFont="1" applyFill="1" applyBorder="1" applyAlignment="1">
      <alignment horizontal="left" vertical="center" wrapText="1"/>
    </xf>
    <xf numFmtId="49" fontId="6" fillId="4" borderId="5" xfId="1" applyNumberFormat="1" applyFont="1" applyFill="1" applyBorder="1" applyAlignment="1">
      <alignment horizontal="left" vertical="center" wrapText="1"/>
    </xf>
    <xf numFmtId="49" fontId="6" fillId="4" borderId="10" xfId="1" applyNumberFormat="1" applyFont="1" applyFill="1" applyBorder="1" applyAlignment="1">
      <alignment horizontal="left" vertical="center" wrapText="1"/>
    </xf>
    <xf numFmtId="49" fontId="9" fillId="5" borderId="11" xfId="1" applyNumberFormat="1" applyFont="1" applyFill="1" applyBorder="1" applyAlignment="1">
      <alignment horizontal="left" vertical="center" wrapText="1"/>
    </xf>
    <xf numFmtId="49" fontId="9" fillId="5" borderId="12" xfId="1" applyNumberFormat="1" applyFont="1" applyFill="1" applyBorder="1" applyAlignment="1">
      <alignment horizontal="left" vertical="center" wrapText="1"/>
    </xf>
    <xf numFmtId="49" fontId="4" fillId="2" borderId="0" xfId="0" applyNumberFormat="1" applyFont="1" applyFill="1" applyAlignment="1">
      <alignment horizontal="center"/>
    </xf>
    <xf numFmtId="49" fontId="6" fillId="0" borderId="5"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4" borderId="8" xfId="0" applyNumberFormat="1" applyFont="1" applyFill="1" applyBorder="1" applyAlignment="1">
      <alignment horizontal="left" vertical="center" wrapText="1"/>
    </xf>
    <xf numFmtId="49" fontId="6" fillId="4" borderId="1" xfId="0" applyNumberFormat="1" applyFont="1" applyFill="1" applyBorder="1" applyAlignment="1">
      <alignment horizontal="left" vertical="center" wrapText="1"/>
    </xf>
    <xf numFmtId="49" fontId="6" fillId="0" borderId="9" xfId="0" applyNumberFormat="1" applyFont="1" applyBorder="1" applyAlignment="1">
      <alignment horizontal="center" vertical="center" wrapText="1"/>
    </xf>
    <xf numFmtId="49" fontId="6" fillId="4" borderId="5" xfId="0" applyNumberFormat="1" applyFont="1" applyFill="1" applyBorder="1" applyAlignment="1">
      <alignment horizontal="left" vertical="center" wrapText="1"/>
    </xf>
    <xf numFmtId="49" fontId="6" fillId="4" borderId="10" xfId="0" applyNumberFormat="1" applyFont="1" applyFill="1" applyBorder="1" applyAlignment="1">
      <alignment horizontal="left" vertical="center" wrapText="1"/>
    </xf>
    <xf numFmtId="49" fontId="9" fillId="5" borderId="11" xfId="0" applyNumberFormat="1" applyFont="1" applyFill="1" applyBorder="1" applyAlignment="1">
      <alignment horizontal="left" vertical="center" wrapText="1"/>
    </xf>
    <xf numFmtId="49" fontId="9" fillId="5" borderId="12" xfId="0" applyNumberFormat="1" applyFont="1" applyFill="1" applyBorder="1" applyAlignment="1">
      <alignment horizontal="left" vertical="center" wrapText="1"/>
    </xf>
    <xf numFmtId="49" fontId="4" fillId="2" borderId="26" xfId="0" applyNumberFormat="1" applyFont="1" applyFill="1" applyBorder="1" applyAlignment="1">
      <alignment horizontal="center"/>
    </xf>
  </cellXfs>
  <cellStyles count="4">
    <cellStyle name="Comma 2" xfId="2" xr:uid="{B8E1AE3D-6BD4-426C-9E5B-5DB6046869E0}"/>
    <cellStyle name="Normal" xfId="0" builtinId="0"/>
    <cellStyle name="Normal 2" xfId="1" xr:uid="{BA6D9BE8-1FBF-4CDF-8A49-5716D718FB96}"/>
    <cellStyle name="Normal 2 2" xfId="3" xr:uid="{82DC7AD7-8C86-4FDA-A97F-C2F18061F0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4</xdr:row>
      <xdr:rowOff>3063</xdr:rowOff>
    </xdr:to>
    <xdr:pic>
      <xdr:nvPicPr>
        <xdr:cNvPr id="2" name="Picture 1">
          <a:extLst>
            <a:ext uri="{FF2B5EF4-FFF2-40B4-BE49-F238E27FC236}">
              <a16:creationId xmlns:a16="http://schemas.microsoft.com/office/drawing/2014/main" id="{A3022C6C-A079-45F4-A441-853D10F951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57120" cy="846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453390</xdr:colOff>
      <xdr:row>4</xdr:row>
      <xdr:rowOff>3063</xdr:rowOff>
    </xdr:to>
    <xdr:pic>
      <xdr:nvPicPr>
        <xdr:cNvPr id="2" name="Picture 1">
          <a:extLst>
            <a:ext uri="{FF2B5EF4-FFF2-40B4-BE49-F238E27FC236}">
              <a16:creationId xmlns:a16="http://schemas.microsoft.com/office/drawing/2014/main" id="{A211CC12-BE69-42C9-BA33-6999657B61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5077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4</xdr:row>
      <xdr:rowOff>1494</xdr:rowOff>
    </xdr:to>
    <xdr:pic>
      <xdr:nvPicPr>
        <xdr:cNvPr id="2" name="Picture 1">
          <a:extLst>
            <a:ext uri="{FF2B5EF4-FFF2-40B4-BE49-F238E27FC236}">
              <a16:creationId xmlns:a16="http://schemas.microsoft.com/office/drawing/2014/main" id="{5C7FB02E-50F1-45E7-AD8C-7170BF35FD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54580" cy="8396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4</xdr:row>
      <xdr:rowOff>934</xdr:rowOff>
    </xdr:to>
    <xdr:pic>
      <xdr:nvPicPr>
        <xdr:cNvPr id="2" name="Picture 1">
          <a:extLst>
            <a:ext uri="{FF2B5EF4-FFF2-40B4-BE49-F238E27FC236}">
              <a16:creationId xmlns:a16="http://schemas.microsoft.com/office/drawing/2014/main" id="{682A1C5F-4F28-4BA8-BB5A-29789B75DE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54580" cy="8391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4</xdr:row>
      <xdr:rowOff>934</xdr:rowOff>
    </xdr:to>
    <xdr:pic>
      <xdr:nvPicPr>
        <xdr:cNvPr id="2" name="Picture 1">
          <a:extLst>
            <a:ext uri="{FF2B5EF4-FFF2-40B4-BE49-F238E27FC236}">
              <a16:creationId xmlns:a16="http://schemas.microsoft.com/office/drawing/2014/main" id="{6792912F-225B-45BF-9897-A54F16F599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54580" cy="8391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4</xdr:row>
      <xdr:rowOff>3063</xdr:rowOff>
    </xdr:to>
    <xdr:pic>
      <xdr:nvPicPr>
        <xdr:cNvPr id="2" name="Picture 1">
          <a:extLst>
            <a:ext uri="{FF2B5EF4-FFF2-40B4-BE49-F238E27FC236}">
              <a16:creationId xmlns:a16="http://schemas.microsoft.com/office/drawing/2014/main" id="{9DE56218-39BD-4356-BCC1-839BFCA5B4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505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4</xdr:row>
      <xdr:rowOff>3063</xdr:rowOff>
    </xdr:to>
    <xdr:pic>
      <xdr:nvPicPr>
        <xdr:cNvPr id="2" name="Picture 1">
          <a:extLst>
            <a:ext uri="{FF2B5EF4-FFF2-40B4-BE49-F238E27FC236}">
              <a16:creationId xmlns:a16="http://schemas.microsoft.com/office/drawing/2014/main" id="{11BB6B85-58E3-4D5E-B765-8DFEE2407B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57120" cy="846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305050" cy="841263"/>
    <xdr:pic>
      <xdr:nvPicPr>
        <xdr:cNvPr id="2" name="Picture 1">
          <a:extLst>
            <a:ext uri="{FF2B5EF4-FFF2-40B4-BE49-F238E27FC236}">
              <a16:creationId xmlns:a16="http://schemas.microsoft.com/office/drawing/2014/main" id="{07023660-18B8-4C0B-9277-7A98C4443A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5050" cy="84126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4</xdr:row>
      <xdr:rowOff>3063</xdr:rowOff>
    </xdr:to>
    <xdr:pic>
      <xdr:nvPicPr>
        <xdr:cNvPr id="2" name="Picture 1">
          <a:extLst>
            <a:ext uri="{FF2B5EF4-FFF2-40B4-BE49-F238E27FC236}">
              <a16:creationId xmlns:a16="http://schemas.microsoft.com/office/drawing/2014/main" id="{442EFB63-CEDC-4A37-91CE-DF2FD35003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505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4</xdr:row>
      <xdr:rowOff>3063</xdr:rowOff>
    </xdr:to>
    <xdr:pic>
      <xdr:nvPicPr>
        <xdr:cNvPr id="2" name="Picture 1">
          <a:extLst>
            <a:ext uri="{FF2B5EF4-FFF2-40B4-BE49-F238E27FC236}">
              <a16:creationId xmlns:a16="http://schemas.microsoft.com/office/drawing/2014/main" id="{2CC43318-EAA0-49CA-B49A-BD5A405EBD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505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4</xdr:row>
      <xdr:rowOff>3063</xdr:rowOff>
    </xdr:to>
    <xdr:pic>
      <xdr:nvPicPr>
        <xdr:cNvPr id="2" name="Picture 1">
          <a:extLst>
            <a:ext uri="{FF2B5EF4-FFF2-40B4-BE49-F238E27FC236}">
              <a16:creationId xmlns:a16="http://schemas.microsoft.com/office/drawing/2014/main" id="{1D405E41-C66F-4914-80BF-8331BA94AF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505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4</xdr:row>
      <xdr:rowOff>3063</xdr:rowOff>
    </xdr:to>
    <xdr:pic>
      <xdr:nvPicPr>
        <xdr:cNvPr id="2" name="Picture 1">
          <a:extLst>
            <a:ext uri="{FF2B5EF4-FFF2-40B4-BE49-F238E27FC236}">
              <a16:creationId xmlns:a16="http://schemas.microsoft.com/office/drawing/2014/main" id="{29DAB525-86BB-43AB-BEB4-2FD281AEAA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505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453390</xdr:colOff>
      <xdr:row>4</xdr:row>
      <xdr:rowOff>3063</xdr:rowOff>
    </xdr:to>
    <xdr:pic>
      <xdr:nvPicPr>
        <xdr:cNvPr id="2" name="Picture 1">
          <a:extLst>
            <a:ext uri="{FF2B5EF4-FFF2-40B4-BE49-F238E27FC236}">
              <a16:creationId xmlns:a16="http://schemas.microsoft.com/office/drawing/2014/main" id="{FDFB83C4-BF2B-4E64-8AF8-7A53FFEB26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5077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A2F22-ABF0-45AF-BC23-3D39E5E58BBE}">
  <sheetPr>
    <tabColor rgb="FF00B0F0"/>
  </sheetPr>
  <dimension ref="A1:J29"/>
  <sheetViews>
    <sheetView tabSelected="1" zoomScale="75" zoomScaleNormal="75" workbookViewId="0">
      <selection activeCell="B4" sqref="B4:H4"/>
    </sheetView>
  </sheetViews>
  <sheetFormatPr defaultColWidth="9.109375" defaultRowHeight="13.8" x14ac:dyDescent="0.3"/>
  <cols>
    <col min="1" max="1" width="2" style="25" customWidth="1"/>
    <col min="2" max="2" width="25.6640625" style="30" customWidth="1"/>
    <col min="3" max="3" width="25.6640625" style="27" customWidth="1"/>
    <col min="4" max="8" width="25.6640625" style="28" customWidth="1"/>
    <col min="9" max="9" width="9.109375" style="29"/>
    <col min="10" max="10" width="17.33203125" style="29" bestFit="1" customWidth="1"/>
    <col min="11" max="16384" width="9.109375" style="29"/>
  </cols>
  <sheetData>
    <row r="1" spans="1:10" s="24" customFormat="1" ht="6.9" customHeight="1" x14ac:dyDescent="0.3">
      <c r="A1" s="23"/>
      <c r="B1" s="72" t="s">
        <v>43</v>
      </c>
      <c r="C1" s="72"/>
      <c r="D1" s="72"/>
      <c r="E1" s="72"/>
      <c r="F1" s="72"/>
      <c r="G1" s="72"/>
      <c r="H1" s="72"/>
      <c r="I1" s="71"/>
    </row>
    <row r="2" spans="1:10" s="24" customFormat="1" ht="21.45" customHeight="1" x14ac:dyDescent="0.3">
      <c r="A2" s="23"/>
      <c r="B2" s="72"/>
      <c r="C2" s="72"/>
      <c r="D2" s="72"/>
      <c r="E2" s="72"/>
      <c r="F2" s="72"/>
      <c r="G2" s="72"/>
      <c r="H2" s="72"/>
      <c r="I2" s="71"/>
    </row>
    <row r="3" spans="1:10" s="24" customFormat="1" ht="18.149999999999999" customHeight="1" x14ac:dyDescent="0.3">
      <c r="A3" s="23"/>
      <c r="B3" s="72"/>
      <c r="C3" s="72"/>
      <c r="D3" s="72"/>
      <c r="E3" s="72"/>
      <c r="F3" s="72"/>
      <c r="G3" s="72"/>
      <c r="H3" s="72"/>
      <c r="I3" s="71"/>
    </row>
    <row r="4" spans="1:10" s="24" customFormat="1" ht="20.85" customHeight="1" thickBot="1" x14ac:dyDescent="0.5">
      <c r="A4" s="23"/>
      <c r="B4" s="83" t="s">
        <v>44</v>
      </c>
      <c r="C4" s="83"/>
      <c r="D4" s="83"/>
      <c r="E4" s="83"/>
      <c r="F4" s="83"/>
      <c r="G4" s="83"/>
      <c r="H4" s="83"/>
    </row>
    <row r="5" spans="1:10" s="24" customFormat="1" ht="57.75" customHeight="1" x14ac:dyDescent="0.3">
      <c r="A5" s="23"/>
      <c r="B5" s="2" t="s">
        <v>0</v>
      </c>
      <c r="C5" s="3" t="s">
        <v>1</v>
      </c>
      <c r="D5" s="4" t="s">
        <v>14</v>
      </c>
      <c r="E5" s="4" t="s">
        <v>15</v>
      </c>
      <c r="F5" s="4" t="s">
        <v>16</v>
      </c>
      <c r="G5" s="4" t="s">
        <v>17</v>
      </c>
      <c r="H5" s="5" t="s">
        <v>18</v>
      </c>
    </row>
    <row r="6" spans="1:10" s="24" customFormat="1" ht="39.9" customHeight="1" x14ac:dyDescent="0.3">
      <c r="A6" s="23"/>
      <c r="B6" s="79" t="s">
        <v>19</v>
      </c>
      <c r="C6" s="6" t="s">
        <v>2</v>
      </c>
      <c r="D6" s="7">
        <v>2795000000</v>
      </c>
      <c r="E6" s="7">
        <v>112752530000</v>
      </c>
      <c r="F6" s="7">
        <v>-105908869000</v>
      </c>
      <c r="G6" s="7">
        <v>0</v>
      </c>
      <c r="H6" s="8">
        <v>9638661000</v>
      </c>
    </row>
    <row r="7" spans="1:10" s="24" customFormat="1" ht="39.9" customHeight="1" x14ac:dyDescent="0.3">
      <c r="A7" s="23"/>
      <c r="B7" s="80"/>
      <c r="C7" s="64" t="s">
        <v>3</v>
      </c>
      <c r="D7" s="7">
        <v>0</v>
      </c>
      <c r="E7" s="7">
        <v>0</v>
      </c>
      <c r="F7" s="7">
        <v>0</v>
      </c>
      <c r="G7" s="7">
        <v>0</v>
      </c>
      <c r="H7" s="8">
        <v>0</v>
      </c>
    </row>
    <row r="8" spans="1:10" s="24" customFormat="1" ht="39.9" customHeight="1" x14ac:dyDescent="0.3">
      <c r="A8" s="23"/>
      <c r="B8" s="81"/>
      <c r="C8" s="65" t="s">
        <v>42</v>
      </c>
      <c r="D8" s="63">
        <v>0</v>
      </c>
      <c r="E8" s="7">
        <v>590000000</v>
      </c>
      <c r="F8" s="7">
        <v>0</v>
      </c>
      <c r="G8" s="7">
        <v>0</v>
      </c>
      <c r="H8" s="8">
        <v>590000000</v>
      </c>
    </row>
    <row r="9" spans="1:10" s="24" customFormat="1" ht="39.9" customHeight="1" x14ac:dyDescent="0.3">
      <c r="A9" s="23"/>
      <c r="B9" s="77" t="s">
        <v>4</v>
      </c>
      <c r="C9" s="78"/>
      <c r="D9" s="70">
        <v>2795000000</v>
      </c>
      <c r="E9" s="70">
        <v>113342530000</v>
      </c>
      <c r="F9" s="70">
        <v>-105908869000</v>
      </c>
      <c r="G9" s="70">
        <v>0</v>
      </c>
      <c r="H9" s="69">
        <v>10228661000</v>
      </c>
    </row>
    <row r="10" spans="1:10" s="32" customFormat="1" ht="39.9" customHeight="1" x14ac:dyDescent="0.3">
      <c r="A10" s="31"/>
      <c r="B10" s="82" t="s">
        <v>20</v>
      </c>
      <c r="C10" s="6" t="s">
        <v>5</v>
      </c>
      <c r="D10" s="7">
        <v>90969988000</v>
      </c>
      <c r="E10" s="7">
        <v>0</v>
      </c>
      <c r="F10" s="7">
        <v>-14230322000</v>
      </c>
      <c r="G10" s="7">
        <v>0</v>
      </c>
      <c r="H10" s="8">
        <v>76739666000</v>
      </c>
    </row>
    <row r="11" spans="1:10" s="24" customFormat="1" ht="39.9" customHeight="1" x14ac:dyDescent="0.3">
      <c r="A11" s="23"/>
      <c r="B11" s="82"/>
      <c r="C11" s="6" t="s">
        <v>6</v>
      </c>
      <c r="D11" s="7">
        <v>37393790000</v>
      </c>
      <c r="E11" s="7">
        <v>1961000000</v>
      </c>
      <c r="F11" s="7">
        <v>0</v>
      </c>
      <c r="G11" s="7">
        <v>-1062500000</v>
      </c>
      <c r="H11" s="8">
        <v>38292290000</v>
      </c>
    </row>
    <row r="12" spans="1:10" s="24" customFormat="1" ht="39.9" customHeight="1" x14ac:dyDescent="0.3">
      <c r="A12" s="23"/>
      <c r="B12" s="82"/>
      <c r="C12" s="6" t="s">
        <v>7</v>
      </c>
      <c r="D12" s="7">
        <v>0</v>
      </c>
      <c r="E12" s="7">
        <v>0</v>
      </c>
      <c r="F12" s="7">
        <v>0</v>
      </c>
      <c r="G12" s="7">
        <v>0</v>
      </c>
      <c r="H12" s="8">
        <v>0</v>
      </c>
    </row>
    <row r="13" spans="1:10" s="24" customFormat="1" ht="39.9" customHeight="1" x14ac:dyDescent="0.3">
      <c r="A13" s="23"/>
      <c r="B13" s="82"/>
      <c r="C13" s="6" t="s">
        <v>8</v>
      </c>
      <c r="D13" s="7">
        <v>0</v>
      </c>
      <c r="E13" s="7">
        <v>0</v>
      </c>
      <c r="F13" s="7">
        <v>0</v>
      </c>
      <c r="G13" s="7">
        <v>0</v>
      </c>
      <c r="H13" s="8">
        <v>0</v>
      </c>
    </row>
    <row r="14" spans="1:10" s="24" customFormat="1" ht="39.9" customHeight="1" x14ac:dyDescent="0.3">
      <c r="A14" s="23"/>
      <c r="B14" s="82"/>
      <c r="C14" s="6" t="s">
        <v>9</v>
      </c>
      <c r="D14" s="7">
        <v>11166573326.029999</v>
      </c>
      <c r="E14" s="7">
        <v>0</v>
      </c>
      <c r="F14" s="7">
        <v>-5968439195.1899996</v>
      </c>
      <c r="G14" s="7">
        <v>0</v>
      </c>
      <c r="H14" s="8">
        <v>5198134130.8400002</v>
      </c>
    </row>
    <row r="15" spans="1:10" s="24" customFormat="1" ht="39.9" customHeight="1" x14ac:dyDescent="0.3">
      <c r="A15" s="23"/>
      <c r="B15" s="82"/>
      <c r="C15" s="6" t="s">
        <v>10</v>
      </c>
      <c r="D15" s="7">
        <v>335605778.80000001</v>
      </c>
      <c r="E15" s="7">
        <v>0</v>
      </c>
      <c r="F15" s="7">
        <v>0</v>
      </c>
      <c r="G15" s="7">
        <v>-35936503.849999994</v>
      </c>
      <c r="H15" s="8">
        <v>299669274.94999999</v>
      </c>
    </row>
    <row r="16" spans="1:10" s="24" customFormat="1" ht="39.9" customHeight="1" x14ac:dyDescent="0.3">
      <c r="A16" s="23"/>
      <c r="B16" s="82"/>
      <c r="C16" s="6" t="s">
        <v>11</v>
      </c>
      <c r="D16" s="7">
        <v>7990177244</v>
      </c>
      <c r="E16" s="7">
        <v>0</v>
      </c>
      <c r="F16" s="7">
        <v>-809155836</v>
      </c>
      <c r="G16" s="7">
        <v>1062500000</v>
      </c>
      <c r="H16" s="8">
        <v>8243521408</v>
      </c>
      <c r="J16" s="26"/>
    </row>
    <row r="17" spans="1:8" s="24" customFormat="1" ht="45" customHeight="1" x14ac:dyDescent="0.3">
      <c r="A17" s="23"/>
      <c r="B17" s="82"/>
      <c r="C17" s="66" t="s">
        <v>12</v>
      </c>
      <c r="D17" s="67">
        <v>51836000000</v>
      </c>
      <c r="E17" s="67">
        <v>0</v>
      </c>
      <c r="F17" s="67">
        <v>-51586000000</v>
      </c>
      <c r="G17" s="67">
        <v>0</v>
      </c>
      <c r="H17" s="68">
        <v>250000000</v>
      </c>
    </row>
    <row r="18" spans="1:8" s="24" customFormat="1" ht="45" customHeight="1" x14ac:dyDescent="0.3">
      <c r="A18" s="23"/>
      <c r="B18" s="75" t="s">
        <v>13</v>
      </c>
      <c r="C18" s="76"/>
      <c r="D18" s="59">
        <v>199692134348.82999</v>
      </c>
      <c r="E18" s="59">
        <v>1961000000</v>
      </c>
      <c r="F18" s="59">
        <v>-72593917031.190002</v>
      </c>
      <c r="G18" s="59">
        <v>-35936503.849999905</v>
      </c>
      <c r="H18" s="60">
        <v>129023280813.78999</v>
      </c>
    </row>
    <row r="19" spans="1:8" s="24" customFormat="1" ht="45" customHeight="1" thickBot="1" x14ac:dyDescent="0.35">
      <c r="A19" s="23"/>
      <c r="B19" s="61" t="s">
        <v>21</v>
      </c>
      <c r="C19" s="62"/>
      <c r="D19" s="13">
        <v>202487134348.82999</v>
      </c>
      <c r="E19" s="13">
        <v>115303530000</v>
      </c>
      <c r="F19" s="13">
        <v>-178502786031.19</v>
      </c>
      <c r="G19" s="13">
        <v>-35936503.849999905</v>
      </c>
      <c r="H19" s="14">
        <v>139251941813.78998</v>
      </c>
    </row>
    <row r="22" spans="1:8" s="18" customFormat="1" ht="15.6" x14ac:dyDescent="0.3">
      <c r="A22" s="1"/>
      <c r="B22" s="15" t="s">
        <v>22</v>
      </c>
      <c r="C22" s="16"/>
      <c r="D22" s="17"/>
      <c r="E22" s="17"/>
      <c r="F22" s="17"/>
      <c r="G22" s="17"/>
      <c r="H22" s="17"/>
    </row>
    <row r="23" spans="1:8" s="18" customFormat="1" x14ac:dyDescent="0.3">
      <c r="A23" s="1"/>
      <c r="B23" s="19" t="s">
        <v>23</v>
      </c>
      <c r="C23" s="16"/>
      <c r="D23" s="20"/>
      <c r="E23" s="20"/>
      <c r="F23" s="20"/>
      <c r="G23" s="20"/>
      <c r="H23" s="20"/>
    </row>
    <row r="24" spans="1:8" s="18" customFormat="1" x14ac:dyDescent="0.3">
      <c r="A24" s="1"/>
      <c r="B24" s="21" t="s">
        <v>24</v>
      </c>
      <c r="C24" s="16"/>
      <c r="D24" s="20"/>
      <c r="E24" s="20"/>
      <c r="F24" s="20"/>
      <c r="G24" s="20"/>
      <c r="H24" s="20"/>
    </row>
    <row r="25" spans="1:8" s="18" customFormat="1" ht="28.5" customHeight="1" x14ac:dyDescent="0.3">
      <c r="A25" s="1"/>
      <c r="B25" s="73" t="s">
        <v>26</v>
      </c>
      <c r="C25" s="73"/>
      <c r="D25" s="73"/>
      <c r="E25" s="73"/>
      <c r="F25" s="73"/>
      <c r="G25" s="73"/>
      <c r="H25" s="73"/>
    </row>
    <row r="26" spans="1:8" s="18" customFormat="1" x14ac:dyDescent="0.3">
      <c r="A26" s="1"/>
      <c r="B26" s="19" t="s">
        <v>29</v>
      </c>
      <c r="C26" s="16"/>
      <c r="D26" s="20"/>
      <c r="E26" s="20"/>
      <c r="F26" s="20"/>
      <c r="G26" s="20"/>
      <c r="H26" s="20"/>
    </row>
    <row r="27" spans="1:8" s="18" customFormat="1" x14ac:dyDescent="0.3">
      <c r="A27" s="1"/>
      <c r="B27" s="22"/>
      <c r="C27" s="16"/>
      <c r="D27" s="17"/>
      <c r="E27" s="17"/>
      <c r="F27" s="17"/>
      <c r="G27" s="17"/>
      <c r="H27" s="17"/>
    </row>
    <row r="28" spans="1:8" s="18" customFormat="1" x14ac:dyDescent="0.3">
      <c r="A28" s="1"/>
      <c r="B28" s="22" t="s">
        <v>27</v>
      </c>
      <c r="C28" s="16"/>
      <c r="D28" s="17"/>
      <c r="E28" s="17"/>
      <c r="F28" s="17"/>
      <c r="G28" s="17"/>
      <c r="H28" s="17"/>
    </row>
    <row r="29" spans="1:8" s="18" customFormat="1" ht="87" customHeight="1" x14ac:dyDescent="0.3">
      <c r="A29" s="1"/>
      <c r="B29" s="74" t="s">
        <v>25</v>
      </c>
      <c r="C29" s="74"/>
      <c r="D29" s="74"/>
      <c r="E29" s="74"/>
      <c r="F29" s="74"/>
      <c r="G29" s="74"/>
      <c r="H29" s="74"/>
    </row>
  </sheetData>
  <mergeCells count="8">
    <mergeCell ref="B1:H3"/>
    <mergeCell ref="B25:H25"/>
    <mergeCell ref="B29:H29"/>
    <mergeCell ref="B18:C18"/>
    <mergeCell ref="B9:C9"/>
    <mergeCell ref="B6:B8"/>
    <mergeCell ref="B10:B17"/>
    <mergeCell ref="B4:H4"/>
  </mergeCells>
  <pageMargins left="0.7" right="0.7" top="0.75" bottom="0.75" header="0.3" footer="0.3"/>
  <pageSetup paperSize="4" scale="57" orientation="landscape" r:id="rId1"/>
  <headerFooter alignWithMargins="0">
    <oddFooter>&amp;L&amp;1#&amp;"Calibri"&amp;10&amp;K000000Fannie Mae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DFE06-F9FA-42BC-A633-A34C0889A35A}">
  <sheetPr>
    <tabColor rgb="FF00B0F0"/>
  </sheetPr>
  <dimension ref="A1:J26"/>
  <sheetViews>
    <sheetView zoomScale="75" zoomScaleNormal="75" workbookViewId="0">
      <selection activeCell="B4" sqref="B4:H4"/>
    </sheetView>
  </sheetViews>
  <sheetFormatPr defaultRowHeight="13.8" x14ac:dyDescent="0.3"/>
  <cols>
    <col min="1" max="1" width="2" style="36" customWidth="1"/>
    <col min="2" max="2" width="25.6640625" style="55" customWidth="1"/>
    <col min="3" max="3" width="25.6640625" style="53" customWidth="1"/>
    <col min="4" max="8" width="25.6640625" style="54" customWidth="1"/>
    <col min="10" max="10" width="17.33203125" bestFit="1" customWidth="1"/>
  </cols>
  <sheetData>
    <row r="1" spans="1:10" s="35" customFormat="1" ht="6.9" customHeight="1" x14ac:dyDescent="0.2">
      <c r="A1" s="72" t="s">
        <v>43</v>
      </c>
      <c r="B1" s="72"/>
      <c r="C1" s="72"/>
      <c r="D1" s="72"/>
      <c r="E1" s="72"/>
      <c r="F1" s="72"/>
      <c r="G1" s="72"/>
      <c r="H1" s="72"/>
    </row>
    <row r="2" spans="1:10" s="35" customFormat="1" ht="21.45" customHeight="1" x14ac:dyDescent="0.2">
      <c r="A2" s="72"/>
      <c r="B2" s="72"/>
      <c r="C2" s="72"/>
      <c r="D2" s="72"/>
      <c r="E2" s="72"/>
      <c r="F2" s="72"/>
      <c r="G2" s="72"/>
      <c r="H2" s="72"/>
    </row>
    <row r="3" spans="1:10" s="35" customFormat="1" ht="18.149999999999999" customHeight="1" x14ac:dyDescent="0.2">
      <c r="A3" s="72"/>
      <c r="B3" s="72"/>
      <c r="C3" s="72"/>
      <c r="D3" s="72"/>
      <c r="E3" s="72"/>
      <c r="F3" s="72"/>
      <c r="G3" s="72"/>
      <c r="H3" s="72"/>
    </row>
    <row r="4" spans="1:10" s="35" customFormat="1" ht="20.85" customHeight="1" thickBot="1" x14ac:dyDescent="0.5">
      <c r="A4" s="33"/>
      <c r="B4" s="92" t="s">
        <v>38</v>
      </c>
      <c r="C4" s="92"/>
      <c r="D4" s="92"/>
      <c r="E4" s="92"/>
      <c r="F4" s="92"/>
      <c r="G4" s="92"/>
      <c r="H4" s="92"/>
    </row>
    <row r="5" spans="1:10" s="35" customFormat="1" ht="57.75" customHeight="1" x14ac:dyDescent="0.3">
      <c r="A5" s="33"/>
      <c r="B5" s="37" t="s">
        <v>0</v>
      </c>
      <c r="C5" s="38" t="s">
        <v>1</v>
      </c>
      <c r="D5" s="39" t="s">
        <v>14</v>
      </c>
      <c r="E5" s="39" t="s">
        <v>15</v>
      </c>
      <c r="F5" s="39" t="s">
        <v>16</v>
      </c>
      <c r="G5" s="39" t="s">
        <v>17</v>
      </c>
      <c r="H5" s="40" t="s">
        <v>18</v>
      </c>
    </row>
    <row r="6" spans="1:10" s="35" customFormat="1" ht="39.9" customHeight="1" x14ac:dyDescent="0.3">
      <c r="A6" s="33"/>
      <c r="B6" s="93" t="s">
        <v>19</v>
      </c>
      <c r="C6" s="41" t="s">
        <v>2</v>
      </c>
      <c r="D6" s="42">
        <v>3045000000</v>
      </c>
      <c r="E6" s="42">
        <v>11700000000</v>
      </c>
      <c r="F6" s="42">
        <v>-11750000000</v>
      </c>
      <c r="G6" s="42">
        <v>0</v>
      </c>
      <c r="H6" s="43">
        <v>2995000000</v>
      </c>
    </row>
    <row r="7" spans="1:10" s="35" customFormat="1" ht="39.9" customHeight="1" x14ac:dyDescent="0.3">
      <c r="A7" s="33"/>
      <c r="B7" s="94"/>
      <c r="C7" s="41" t="s">
        <v>3</v>
      </c>
      <c r="D7" s="42">
        <v>0</v>
      </c>
      <c r="E7" s="42">
        <v>0</v>
      </c>
      <c r="F7" s="42">
        <v>0</v>
      </c>
      <c r="G7" s="42">
        <v>0</v>
      </c>
      <c r="H7" s="43">
        <v>0</v>
      </c>
    </row>
    <row r="8" spans="1:10" s="35" customFormat="1" ht="39.9" customHeight="1" x14ac:dyDescent="0.3">
      <c r="A8" s="33"/>
      <c r="B8" s="95" t="s">
        <v>4</v>
      </c>
      <c r="C8" s="96"/>
      <c r="D8" s="44">
        <f>SUM(D6:D7)</f>
        <v>3045000000</v>
      </c>
      <c r="E8" s="44">
        <f t="shared" ref="E8:H8" si="0">SUM(E6:E7)</f>
        <v>11700000000</v>
      </c>
      <c r="F8" s="44">
        <f t="shared" si="0"/>
        <v>-11750000000</v>
      </c>
      <c r="G8" s="44">
        <f t="shared" si="0"/>
        <v>0</v>
      </c>
      <c r="H8" s="45">
        <f t="shared" si="0"/>
        <v>2995000000</v>
      </c>
    </row>
    <row r="9" spans="1:10" s="35" customFormat="1" ht="39.9" customHeight="1" x14ac:dyDescent="0.3">
      <c r="A9" s="33"/>
      <c r="B9" s="93" t="s">
        <v>20</v>
      </c>
      <c r="C9" s="41" t="s">
        <v>5</v>
      </c>
      <c r="D9" s="42">
        <v>80739666000</v>
      </c>
      <c r="E9" s="42">
        <v>0</v>
      </c>
      <c r="F9" s="42">
        <v>-2000000000</v>
      </c>
      <c r="G9" s="42">
        <v>0</v>
      </c>
      <c r="H9" s="43">
        <v>78739666000</v>
      </c>
    </row>
    <row r="10" spans="1:10" s="47" customFormat="1" ht="39.9" customHeight="1" x14ac:dyDescent="0.3">
      <c r="A10" s="46"/>
      <c r="B10" s="97"/>
      <c r="C10" s="41" t="s">
        <v>6</v>
      </c>
      <c r="D10" s="42">
        <v>37611290000</v>
      </c>
      <c r="E10" s="42">
        <v>0</v>
      </c>
      <c r="F10" s="42">
        <v>0</v>
      </c>
      <c r="G10" s="42">
        <v>-15000000</v>
      </c>
      <c r="H10" s="43">
        <v>37596290000</v>
      </c>
    </row>
    <row r="11" spans="1:10" s="35" customFormat="1" ht="39.9" customHeight="1" x14ac:dyDescent="0.3">
      <c r="A11" s="33"/>
      <c r="B11" s="97"/>
      <c r="C11" s="41" t="s">
        <v>7</v>
      </c>
      <c r="D11" s="42">
        <v>0</v>
      </c>
      <c r="E11" s="42">
        <v>0</v>
      </c>
      <c r="F11" s="42">
        <v>0</v>
      </c>
      <c r="G11" s="42">
        <v>0</v>
      </c>
      <c r="H11" s="43">
        <v>0</v>
      </c>
    </row>
    <row r="12" spans="1:10" s="35" customFormat="1" ht="39.9" customHeight="1" x14ac:dyDescent="0.3">
      <c r="A12" s="33"/>
      <c r="B12" s="97"/>
      <c r="C12" s="41" t="s">
        <v>8</v>
      </c>
      <c r="D12" s="42">
        <v>0</v>
      </c>
      <c r="E12" s="42">
        <v>0</v>
      </c>
      <c r="F12" s="42">
        <v>0</v>
      </c>
      <c r="G12" s="42">
        <v>0</v>
      </c>
      <c r="H12" s="43">
        <v>0</v>
      </c>
    </row>
    <row r="13" spans="1:10" s="35" customFormat="1" ht="39.9" customHeight="1" x14ac:dyDescent="0.3">
      <c r="A13" s="33"/>
      <c r="B13" s="97"/>
      <c r="C13" s="41" t="s">
        <v>9</v>
      </c>
      <c r="D13" s="42">
        <v>7041501266.5500002</v>
      </c>
      <c r="E13" s="42">
        <v>0</v>
      </c>
      <c r="F13" s="42">
        <v>-94810505.810000002</v>
      </c>
      <c r="G13" s="42">
        <v>0</v>
      </c>
      <c r="H13" s="43">
        <v>6946690760.7399998</v>
      </c>
      <c r="J13" s="57"/>
    </row>
    <row r="14" spans="1:10" s="35" customFormat="1" ht="39.9" customHeight="1" x14ac:dyDescent="0.3">
      <c r="A14" s="33"/>
      <c r="B14" s="97"/>
      <c r="C14" s="41" t="s">
        <v>10</v>
      </c>
      <c r="D14" s="42">
        <v>288236059.80000001</v>
      </c>
      <c r="E14" s="42">
        <v>0</v>
      </c>
      <c r="F14" s="42">
        <v>0</v>
      </c>
      <c r="G14" s="42">
        <v>-11210006.800000001</v>
      </c>
      <c r="H14" s="43">
        <v>277026053</v>
      </c>
    </row>
    <row r="15" spans="1:10" s="35" customFormat="1" ht="39.9" customHeight="1" x14ac:dyDescent="0.3">
      <c r="A15" s="33"/>
      <c r="B15" s="97"/>
      <c r="C15" s="41" t="s">
        <v>11</v>
      </c>
      <c r="D15" s="42">
        <v>8124454326</v>
      </c>
      <c r="E15" s="42">
        <v>0</v>
      </c>
      <c r="F15" s="42">
        <v>-30000000</v>
      </c>
      <c r="G15" s="42">
        <v>15000000</v>
      </c>
      <c r="H15" s="43">
        <v>8109454326</v>
      </c>
    </row>
    <row r="16" spans="1:10" s="35" customFormat="1" ht="39.9" customHeight="1" x14ac:dyDescent="0.3">
      <c r="A16" s="33"/>
      <c r="B16" s="97"/>
      <c r="C16" s="41" t="s">
        <v>12</v>
      </c>
      <c r="D16" s="42">
        <v>250000000</v>
      </c>
      <c r="E16" s="42">
        <v>0</v>
      </c>
      <c r="F16" s="42">
        <v>0</v>
      </c>
      <c r="G16" s="42">
        <v>0</v>
      </c>
      <c r="H16" s="43">
        <v>250000000</v>
      </c>
      <c r="J16" s="48"/>
    </row>
    <row r="17" spans="1:8" s="35" customFormat="1" ht="45" customHeight="1" x14ac:dyDescent="0.3">
      <c r="A17" s="33"/>
      <c r="B17" s="98" t="s">
        <v>13</v>
      </c>
      <c r="C17" s="99"/>
      <c r="D17" s="49">
        <f>SUM(D9:D16)</f>
        <v>134055147652.35001</v>
      </c>
      <c r="E17" s="49">
        <f t="shared" ref="E17:H17" si="1">SUM(E9:E16)</f>
        <v>0</v>
      </c>
      <c r="F17" s="49">
        <f t="shared" si="1"/>
        <v>-2124810505.8099999</v>
      </c>
      <c r="G17" s="49">
        <f t="shared" si="1"/>
        <v>-11210006.800000001</v>
      </c>
      <c r="H17" s="50">
        <f t="shared" si="1"/>
        <v>131919127139.74001</v>
      </c>
    </row>
    <row r="18" spans="1:8" s="35" customFormat="1" ht="45" customHeight="1" thickBot="1" x14ac:dyDescent="0.35">
      <c r="A18" s="33"/>
      <c r="B18" s="100" t="s">
        <v>21</v>
      </c>
      <c r="C18" s="101"/>
      <c r="D18" s="51">
        <f>D17+D8</f>
        <v>137100147652.35001</v>
      </c>
      <c r="E18" s="51">
        <f t="shared" ref="E18:H18" si="2">E17+E8</f>
        <v>11700000000</v>
      </c>
      <c r="F18" s="51">
        <f t="shared" si="2"/>
        <v>-13874810505.809999</v>
      </c>
      <c r="G18" s="51">
        <f t="shared" si="2"/>
        <v>-11210006.800000001</v>
      </c>
      <c r="H18" s="52">
        <f t="shared" si="2"/>
        <v>134914127139.74001</v>
      </c>
    </row>
    <row r="20" spans="1:8" s="18" customFormat="1" ht="15.6" x14ac:dyDescent="0.3">
      <c r="A20" s="1"/>
      <c r="B20" s="15" t="s">
        <v>22</v>
      </c>
      <c r="C20" s="16"/>
      <c r="D20" s="17"/>
      <c r="E20" s="17"/>
      <c r="F20" s="17"/>
      <c r="G20" s="17"/>
      <c r="H20" s="17"/>
    </row>
    <row r="21" spans="1:8" s="18" customFormat="1" x14ac:dyDescent="0.3">
      <c r="A21" s="1"/>
      <c r="B21" s="19" t="s">
        <v>23</v>
      </c>
      <c r="C21" s="16"/>
      <c r="D21" s="20"/>
      <c r="E21" s="20"/>
      <c r="F21" s="20"/>
      <c r="G21" s="20"/>
      <c r="H21" s="20"/>
    </row>
    <row r="22" spans="1:8" s="18" customFormat="1" x14ac:dyDescent="0.3">
      <c r="A22" s="1"/>
      <c r="B22" s="21" t="s">
        <v>24</v>
      </c>
      <c r="C22" s="16"/>
      <c r="D22" s="20"/>
      <c r="E22" s="20"/>
      <c r="F22" s="20"/>
      <c r="G22" s="20"/>
      <c r="H22" s="20"/>
    </row>
    <row r="23" spans="1:8" s="18" customFormat="1" ht="28.5" customHeight="1" x14ac:dyDescent="0.3">
      <c r="A23" s="1"/>
      <c r="B23" s="73" t="s">
        <v>26</v>
      </c>
      <c r="C23" s="73"/>
      <c r="D23" s="73"/>
      <c r="E23" s="73"/>
      <c r="F23" s="73"/>
      <c r="G23" s="73"/>
      <c r="H23" s="73"/>
    </row>
    <row r="24" spans="1:8" s="18" customFormat="1" x14ac:dyDescent="0.3">
      <c r="A24" s="1"/>
      <c r="B24" s="56"/>
      <c r="C24" s="56"/>
      <c r="D24" s="56"/>
      <c r="E24" s="56"/>
      <c r="F24" s="56"/>
      <c r="G24" s="56"/>
      <c r="H24" s="56"/>
    </row>
    <row r="25" spans="1:8" s="18" customFormat="1" x14ac:dyDescent="0.3">
      <c r="A25" s="1"/>
      <c r="B25" s="22" t="s">
        <v>27</v>
      </c>
      <c r="C25" s="16"/>
      <c r="D25" s="17"/>
      <c r="E25" s="17"/>
      <c r="F25" s="17"/>
      <c r="G25" s="17"/>
      <c r="H25" s="17"/>
    </row>
    <row r="26" spans="1:8" s="18" customFormat="1" ht="87" customHeight="1" x14ac:dyDescent="0.3">
      <c r="A26" s="1"/>
      <c r="B26" s="74" t="s">
        <v>25</v>
      </c>
      <c r="C26" s="74"/>
      <c r="D26" s="74"/>
      <c r="E26" s="74"/>
      <c r="F26" s="74"/>
      <c r="G26" s="74"/>
      <c r="H26" s="74"/>
    </row>
  </sheetData>
  <mergeCells count="9">
    <mergeCell ref="A1:H3"/>
    <mergeCell ref="B23:H23"/>
    <mergeCell ref="B26:H26"/>
    <mergeCell ref="B4:H4"/>
    <mergeCell ref="B6:B7"/>
    <mergeCell ref="B8:C8"/>
    <mergeCell ref="B9:B16"/>
    <mergeCell ref="B17:C17"/>
    <mergeCell ref="B18:C18"/>
  </mergeCells>
  <pageMargins left="0.7" right="0.7" top="0.75" bottom="0.75" header="0.3" footer="0.3"/>
  <pageSetup paperSize="4" scale="65" orientation="landscape" r:id="rId1"/>
  <headerFooter alignWithMargins="0">
    <oddFooter>&amp;L&amp;"Calibri"&amp;11&amp;K000000_x000D_&amp;1#&amp;"Calibri"&amp;10&amp;K000000Fannie Mae Confidential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6D5A4-ACC9-428F-80D9-DD936447B7EB}">
  <sheetPr>
    <tabColor rgb="FF00B0F0"/>
  </sheetPr>
  <dimension ref="A1:J26"/>
  <sheetViews>
    <sheetView zoomScale="75" zoomScaleNormal="75" workbookViewId="0">
      <selection activeCell="B4" sqref="B4:H4"/>
    </sheetView>
  </sheetViews>
  <sheetFormatPr defaultRowHeight="13.8" x14ac:dyDescent="0.3"/>
  <cols>
    <col min="1" max="1" width="2" style="36" customWidth="1"/>
    <col min="2" max="2" width="25.6640625" style="55" customWidth="1"/>
    <col min="3" max="3" width="25.6640625" style="53" customWidth="1"/>
    <col min="4" max="8" width="25.6640625" style="54" customWidth="1"/>
    <col min="10" max="10" width="17.33203125" bestFit="1" customWidth="1"/>
  </cols>
  <sheetData>
    <row r="1" spans="1:10" s="35" customFormat="1" ht="7.2" customHeight="1" x14ac:dyDescent="0.2">
      <c r="A1" s="72" t="s">
        <v>43</v>
      </c>
      <c r="B1" s="72"/>
      <c r="C1" s="72"/>
      <c r="D1" s="72"/>
      <c r="E1" s="72"/>
      <c r="F1" s="72"/>
      <c r="G1" s="72"/>
      <c r="H1" s="72"/>
    </row>
    <row r="2" spans="1:10" s="35" customFormat="1" ht="21.45" customHeight="1" x14ac:dyDescent="0.2">
      <c r="A2" s="72"/>
      <c r="B2" s="72"/>
      <c r="C2" s="72"/>
      <c r="D2" s="72"/>
      <c r="E2" s="72"/>
      <c r="F2" s="72"/>
      <c r="G2" s="72"/>
      <c r="H2" s="72"/>
    </row>
    <row r="3" spans="1:10" s="35" customFormat="1" ht="18.45" customHeight="1" x14ac:dyDescent="0.2">
      <c r="A3" s="72"/>
      <c r="B3" s="72"/>
      <c r="C3" s="72"/>
      <c r="D3" s="72"/>
      <c r="E3" s="72"/>
      <c r="F3" s="72"/>
      <c r="G3" s="72"/>
      <c r="H3" s="72"/>
    </row>
    <row r="4" spans="1:10" s="35" customFormat="1" ht="20.85" customHeight="1" thickBot="1" x14ac:dyDescent="0.5">
      <c r="A4" s="33"/>
      <c r="B4" s="92" t="s">
        <v>39</v>
      </c>
      <c r="C4" s="92"/>
      <c r="D4" s="92"/>
      <c r="E4" s="92"/>
      <c r="F4" s="92"/>
      <c r="G4" s="92"/>
      <c r="H4" s="92"/>
    </row>
    <row r="5" spans="1:10" s="35" customFormat="1" ht="57.75" customHeight="1" x14ac:dyDescent="0.3">
      <c r="A5" s="33"/>
      <c r="B5" s="37" t="s">
        <v>0</v>
      </c>
      <c r="C5" s="38" t="s">
        <v>1</v>
      </c>
      <c r="D5" s="39" t="s">
        <v>14</v>
      </c>
      <c r="E5" s="39" t="s">
        <v>15</v>
      </c>
      <c r="F5" s="39" t="s">
        <v>16</v>
      </c>
      <c r="G5" s="39" t="s">
        <v>17</v>
      </c>
      <c r="H5" s="40" t="s">
        <v>18</v>
      </c>
    </row>
    <row r="6" spans="1:10" s="35" customFormat="1" ht="40.200000000000003" customHeight="1" x14ac:dyDescent="0.3">
      <c r="A6" s="33"/>
      <c r="B6" s="93" t="s">
        <v>19</v>
      </c>
      <c r="C6" s="41" t="s">
        <v>2</v>
      </c>
      <c r="D6" s="42">
        <v>2995000000</v>
      </c>
      <c r="E6" s="42">
        <v>6520000000</v>
      </c>
      <c r="F6" s="42">
        <v>-6720000000</v>
      </c>
      <c r="G6" s="42">
        <v>0</v>
      </c>
      <c r="H6" s="43">
        <v>2795000000</v>
      </c>
    </row>
    <row r="7" spans="1:10" s="35" customFormat="1" ht="40.200000000000003" customHeight="1" x14ac:dyDescent="0.3">
      <c r="A7" s="33"/>
      <c r="B7" s="94"/>
      <c r="C7" s="41" t="s">
        <v>3</v>
      </c>
      <c r="D7" s="42">
        <v>0</v>
      </c>
      <c r="E7" s="42">
        <v>0</v>
      </c>
      <c r="F7" s="42">
        <v>0</v>
      </c>
      <c r="G7" s="42">
        <v>0</v>
      </c>
      <c r="H7" s="43">
        <v>0</v>
      </c>
    </row>
    <row r="8" spans="1:10" s="35" customFormat="1" ht="40.200000000000003" customHeight="1" x14ac:dyDescent="0.3">
      <c r="A8" s="33"/>
      <c r="B8" s="95" t="s">
        <v>4</v>
      </c>
      <c r="C8" s="96"/>
      <c r="D8" s="44">
        <f>SUM(D6:D7)</f>
        <v>2995000000</v>
      </c>
      <c r="E8" s="44">
        <f t="shared" ref="E8:H8" si="0">SUM(E6:E7)</f>
        <v>6520000000</v>
      </c>
      <c r="F8" s="44">
        <f t="shared" si="0"/>
        <v>-6720000000</v>
      </c>
      <c r="G8" s="44">
        <f t="shared" si="0"/>
        <v>0</v>
      </c>
      <c r="H8" s="45">
        <f t="shared" si="0"/>
        <v>2795000000</v>
      </c>
    </row>
    <row r="9" spans="1:10" s="35" customFormat="1" ht="40.200000000000003" customHeight="1" x14ac:dyDescent="0.3">
      <c r="A9" s="33"/>
      <c r="B9" s="93" t="s">
        <v>20</v>
      </c>
      <c r="C9" s="41" t="s">
        <v>5</v>
      </c>
      <c r="D9" s="42">
        <v>78739666000</v>
      </c>
      <c r="E9" s="42">
        <v>0</v>
      </c>
      <c r="F9" s="42">
        <v>-2000000000</v>
      </c>
      <c r="G9" s="42">
        <v>0</v>
      </c>
      <c r="H9" s="43">
        <v>76739666000</v>
      </c>
    </row>
    <row r="10" spans="1:10" s="47" customFormat="1" ht="40.200000000000003" customHeight="1" x14ac:dyDescent="0.3">
      <c r="A10" s="46"/>
      <c r="B10" s="97"/>
      <c r="C10" s="41" t="s">
        <v>6</v>
      </c>
      <c r="D10" s="42">
        <v>37596290000</v>
      </c>
      <c r="E10" s="42">
        <v>0</v>
      </c>
      <c r="F10" s="42">
        <v>0</v>
      </c>
      <c r="G10" s="42">
        <v>-150000000</v>
      </c>
      <c r="H10" s="43">
        <v>37446290000</v>
      </c>
    </row>
    <row r="11" spans="1:10" s="35" customFormat="1" ht="40.200000000000003" customHeight="1" x14ac:dyDescent="0.3">
      <c r="A11" s="33"/>
      <c r="B11" s="97"/>
      <c r="C11" s="41" t="s">
        <v>7</v>
      </c>
      <c r="D11" s="42">
        <v>0</v>
      </c>
      <c r="E11" s="42">
        <v>0</v>
      </c>
      <c r="F11" s="42">
        <v>0</v>
      </c>
      <c r="G11" s="42">
        <v>0</v>
      </c>
      <c r="H11" s="43">
        <v>0</v>
      </c>
    </row>
    <row r="12" spans="1:10" s="35" customFormat="1" ht="40.200000000000003" customHeight="1" x14ac:dyDescent="0.3">
      <c r="A12" s="33"/>
      <c r="B12" s="97"/>
      <c r="C12" s="41" t="s">
        <v>8</v>
      </c>
      <c r="D12" s="42">
        <v>0</v>
      </c>
      <c r="E12" s="42">
        <v>0</v>
      </c>
      <c r="F12" s="42">
        <v>0</v>
      </c>
      <c r="G12" s="42">
        <v>0</v>
      </c>
      <c r="H12" s="43">
        <v>0</v>
      </c>
    </row>
    <row r="13" spans="1:10" s="35" customFormat="1" ht="40.200000000000003" customHeight="1" x14ac:dyDescent="0.3">
      <c r="A13" s="33"/>
      <c r="B13" s="97"/>
      <c r="C13" s="41" t="s">
        <v>9</v>
      </c>
      <c r="D13" s="42">
        <v>6946690760.7399998</v>
      </c>
      <c r="E13" s="42">
        <v>0</v>
      </c>
      <c r="F13" s="42">
        <v>-95746905.780000001</v>
      </c>
      <c r="G13" s="42">
        <v>0</v>
      </c>
      <c r="H13" s="43">
        <v>6850943854.96</v>
      </c>
      <c r="J13" s="57"/>
    </row>
    <row r="14" spans="1:10" s="35" customFormat="1" ht="40.200000000000003" customHeight="1" x14ac:dyDescent="0.3">
      <c r="A14" s="33"/>
      <c r="B14" s="97"/>
      <c r="C14" s="41" t="s">
        <v>10</v>
      </c>
      <c r="D14" s="42">
        <v>277026053</v>
      </c>
      <c r="E14" s="42">
        <v>0</v>
      </c>
      <c r="F14" s="42">
        <v>0</v>
      </c>
      <c r="G14" s="42">
        <v>7415468.8600000003</v>
      </c>
      <c r="H14" s="43">
        <v>284441521.86000001</v>
      </c>
    </row>
    <row r="15" spans="1:10" s="35" customFormat="1" ht="40.200000000000003" customHeight="1" x14ac:dyDescent="0.3">
      <c r="A15" s="33"/>
      <c r="B15" s="97"/>
      <c r="C15" s="41" t="s">
        <v>11</v>
      </c>
      <c r="D15" s="42">
        <v>8109454326</v>
      </c>
      <c r="E15" s="42">
        <v>0</v>
      </c>
      <c r="F15" s="42">
        <v>-80932918</v>
      </c>
      <c r="G15" s="42">
        <v>150000000</v>
      </c>
      <c r="H15" s="43">
        <v>8178521408</v>
      </c>
    </row>
    <row r="16" spans="1:10" s="35" customFormat="1" ht="40.200000000000003" customHeight="1" x14ac:dyDescent="0.3">
      <c r="A16" s="33"/>
      <c r="B16" s="97"/>
      <c r="C16" s="41" t="s">
        <v>12</v>
      </c>
      <c r="D16" s="42">
        <v>250000000</v>
      </c>
      <c r="E16" s="42">
        <v>0</v>
      </c>
      <c r="F16" s="42">
        <v>0</v>
      </c>
      <c r="G16" s="42">
        <v>0</v>
      </c>
      <c r="H16" s="43">
        <v>250000000</v>
      </c>
      <c r="J16" s="48"/>
    </row>
    <row r="17" spans="1:8" s="35" customFormat="1" ht="45" customHeight="1" x14ac:dyDescent="0.3">
      <c r="A17" s="33"/>
      <c r="B17" s="98" t="s">
        <v>13</v>
      </c>
      <c r="C17" s="99"/>
      <c r="D17" s="49">
        <f>SUM(D9:D16)</f>
        <v>131919127139.74001</v>
      </c>
      <c r="E17" s="49">
        <f t="shared" ref="E17:H17" si="1">SUM(E9:E16)</f>
        <v>0</v>
      </c>
      <c r="F17" s="49">
        <f t="shared" si="1"/>
        <v>-2176679823.7799997</v>
      </c>
      <c r="G17" s="49">
        <f t="shared" si="1"/>
        <v>7415468.8600000143</v>
      </c>
      <c r="H17" s="50">
        <f t="shared" si="1"/>
        <v>129749862784.82001</v>
      </c>
    </row>
    <row r="18" spans="1:8" s="35" customFormat="1" ht="45" customHeight="1" thickBot="1" x14ac:dyDescent="0.35">
      <c r="A18" s="33"/>
      <c r="B18" s="100" t="s">
        <v>21</v>
      </c>
      <c r="C18" s="101"/>
      <c r="D18" s="51">
        <f>D17+D8</f>
        <v>134914127139.74001</v>
      </c>
      <c r="E18" s="51">
        <f t="shared" ref="E18:H18" si="2">E17+E8</f>
        <v>6520000000</v>
      </c>
      <c r="F18" s="51">
        <f t="shared" si="2"/>
        <v>-8896679823.7799988</v>
      </c>
      <c r="G18" s="51">
        <f t="shared" si="2"/>
        <v>7415468.8600000143</v>
      </c>
      <c r="H18" s="52">
        <f t="shared" si="2"/>
        <v>132544862784.82001</v>
      </c>
    </row>
    <row r="20" spans="1:8" s="18" customFormat="1" ht="15.6" x14ac:dyDescent="0.3">
      <c r="A20" s="1"/>
      <c r="B20" s="15" t="s">
        <v>22</v>
      </c>
      <c r="C20" s="16"/>
      <c r="D20" s="17"/>
      <c r="E20" s="17"/>
      <c r="F20" s="17"/>
      <c r="G20" s="17"/>
      <c r="H20" s="17"/>
    </row>
    <row r="21" spans="1:8" s="18" customFormat="1" x14ac:dyDescent="0.3">
      <c r="A21" s="1"/>
      <c r="B21" s="19" t="s">
        <v>23</v>
      </c>
      <c r="C21" s="16"/>
      <c r="D21" s="20"/>
      <c r="E21" s="20"/>
      <c r="F21" s="20"/>
      <c r="G21" s="20"/>
      <c r="H21" s="20"/>
    </row>
    <row r="22" spans="1:8" s="18" customFormat="1" x14ac:dyDescent="0.3">
      <c r="A22" s="1"/>
      <c r="B22" s="21" t="s">
        <v>24</v>
      </c>
      <c r="C22" s="16"/>
      <c r="D22" s="20"/>
      <c r="E22" s="20"/>
      <c r="F22" s="20"/>
      <c r="G22" s="20"/>
      <c r="H22" s="20"/>
    </row>
    <row r="23" spans="1:8" s="18" customFormat="1" ht="28.5" customHeight="1" x14ac:dyDescent="0.3">
      <c r="A23" s="1"/>
      <c r="B23" s="73" t="s">
        <v>26</v>
      </c>
      <c r="C23" s="73"/>
      <c r="D23" s="73"/>
      <c r="E23" s="73"/>
      <c r="F23" s="73"/>
      <c r="G23" s="73"/>
      <c r="H23" s="73"/>
    </row>
    <row r="24" spans="1:8" s="18" customFormat="1" x14ac:dyDescent="0.3">
      <c r="A24" s="1"/>
      <c r="B24" s="56"/>
      <c r="C24" s="56"/>
      <c r="D24" s="56"/>
      <c r="E24" s="56"/>
      <c r="F24" s="56"/>
      <c r="G24" s="56"/>
      <c r="H24" s="56"/>
    </row>
    <row r="25" spans="1:8" s="18" customFormat="1" x14ac:dyDescent="0.3">
      <c r="A25" s="1"/>
      <c r="B25" s="22" t="s">
        <v>27</v>
      </c>
      <c r="C25" s="16"/>
      <c r="D25" s="17"/>
      <c r="E25" s="17"/>
      <c r="F25" s="17"/>
      <c r="G25" s="17"/>
      <c r="H25" s="17"/>
    </row>
    <row r="26" spans="1:8" s="18" customFormat="1" ht="87" customHeight="1" x14ac:dyDescent="0.3">
      <c r="A26" s="1"/>
      <c r="B26" s="74" t="s">
        <v>25</v>
      </c>
      <c r="C26" s="74"/>
      <c r="D26" s="74"/>
      <c r="E26" s="74"/>
      <c r="F26" s="74"/>
      <c r="G26" s="74"/>
      <c r="H26" s="74"/>
    </row>
  </sheetData>
  <mergeCells count="9">
    <mergeCell ref="A1:H3"/>
    <mergeCell ref="B23:H23"/>
    <mergeCell ref="B26:H26"/>
    <mergeCell ref="B4:H4"/>
    <mergeCell ref="B6:B7"/>
    <mergeCell ref="B8:C8"/>
    <mergeCell ref="B9:B16"/>
    <mergeCell ref="B17:C17"/>
    <mergeCell ref="B18:C18"/>
  </mergeCells>
  <pageMargins left="0.7" right="0.7" top="0.75" bottom="0.75" header="0.3" footer="0.3"/>
  <pageSetup paperSize="4" scale="62" orientation="landscape" r:id="rId1"/>
  <headerFooter alignWithMargins="0">
    <oddFooter>&amp;L&amp;"Calibri"&amp;11&amp;K000000_x000D_&amp;1#&amp;"Calibri"&amp;10&amp;K000000Fannie Mae Confidential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A0ADA-E555-4036-B71C-F8BF6089408E}">
  <sheetPr>
    <tabColor rgb="FF00B0F0"/>
  </sheetPr>
  <dimension ref="A1:J26"/>
  <sheetViews>
    <sheetView zoomScale="75" zoomScaleNormal="75" workbookViewId="0">
      <selection activeCell="B4" sqref="B4:H4"/>
    </sheetView>
  </sheetViews>
  <sheetFormatPr defaultRowHeight="13.8" x14ac:dyDescent="0.3"/>
  <cols>
    <col min="1" max="1" width="2" style="36" customWidth="1"/>
    <col min="2" max="2" width="25.6640625" style="55" customWidth="1"/>
    <col min="3" max="3" width="25.6640625" style="53" customWidth="1"/>
    <col min="4" max="8" width="25.6640625" style="54" customWidth="1"/>
    <col min="10" max="10" width="17.33203125" bestFit="1" customWidth="1"/>
  </cols>
  <sheetData>
    <row r="1" spans="1:10" s="35" customFormat="1" ht="6.9" customHeight="1" x14ac:dyDescent="0.2">
      <c r="A1" s="72" t="s">
        <v>43</v>
      </c>
      <c r="B1" s="72"/>
      <c r="C1" s="72"/>
      <c r="D1" s="72"/>
      <c r="E1" s="72"/>
      <c r="F1" s="72"/>
      <c r="G1" s="72"/>
      <c r="H1" s="72"/>
    </row>
    <row r="2" spans="1:10" s="35" customFormat="1" ht="21.45" customHeight="1" x14ac:dyDescent="0.2">
      <c r="A2" s="72"/>
      <c r="B2" s="72"/>
      <c r="C2" s="72"/>
      <c r="D2" s="72"/>
      <c r="E2" s="72"/>
      <c r="F2" s="72"/>
      <c r="G2" s="72"/>
      <c r="H2" s="72"/>
    </row>
    <row r="3" spans="1:10" s="35" customFormat="1" ht="18.149999999999999" customHeight="1" x14ac:dyDescent="0.2">
      <c r="A3" s="72"/>
      <c r="B3" s="72"/>
      <c r="C3" s="72"/>
      <c r="D3" s="72"/>
      <c r="E3" s="72"/>
      <c r="F3" s="72"/>
      <c r="G3" s="72"/>
      <c r="H3" s="72"/>
    </row>
    <row r="4" spans="1:10" s="35" customFormat="1" ht="20.85" customHeight="1" thickBot="1" x14ac:dyDescent="0.5">
      <c r="A4" s="33"/>
      <c r="B4" s="92" t="s">
        <v>40</v>
      </c>
      <c r="C4" s="92"/>
      <c r="D4" s="92"/>
      <c r="E4" s="92"/>
      <c r="F4" s="92"/>
      <c r="G4" s="92"/>
      <c r="H4" s="92"/>
    </row>
    <row r="5" spans="1:10" s="35" customFormat="1" ht="57.75" customHeight="1" x14ac:dyDescent="0.3">
      <c r="A5" s="33"/>
      <c r="B5" s="37" t="s">
        <v>0</v>
      </c>
      <c r="C5" s="38" t="s">
        <v>1</v>
      </c>
      <c r="D5" s="39" t="s">
        <v>14</v>
      </c>
      <c r="E5" s="39" t="s">
        <v>15</v>
      </c>
      <c r="F5" s="39" t="s">
        <v>16</v>
      </c>
      <c r="G5" s="39" t="s">
        <v>17</v>
      </c>
      <c r="H5" s="40" t="s">
        <v>18</v>
      </c>
    </row>
    <row r="6" spans="1:10" s="35" customFormat="1" ht="39.9" customHeight="1" x14ac:dyDescent="0.3">
      <c r="A6" s="33"/>
      <c r="B6" s="93" t="s">
        <v>19</v>
      </c>
      <c r="C6" s="41" t="s">
        <v>2</v>
      </c>
      <c r="D6" s="42">
        <v>2795000000</v>
      </c>
      <c r="E6" s="42">
        <v>11535738000</v>
      </c>
      <c r="F6" s="42">
        <v>-4403932000</v>
      </c>
      <c r="G6" s="42">
        <v>0</v>
      </c>
      <c r="H6" s="43">
        <v>9926806000</v>
      </c>
    </row>
    <row r="7" spans="1:10" s="35" customFormat="1" ht="39.9" customHeight="1" x14ac:dyDescent="0.3">
      <c r="A7" s="33"/>
      <c r="B7" s="94"/>
      <c r="C7" s="41" t="s">
        <v>3</v>
      </c>
      <c r="D7" s="42">
        <v>0</v>
      </c>
      <c r="E7" s="42">
        <v>0</v>
      </c>
      <c r="F7" s="42">
        <v>0</v>
      </c>
      <c r="G7" s="42">
        <v>0</v>
      </c>
      <c r="H7" s="43">
        <v>0</v>
      </c>
    </row>
    <row r="8" spans="1:10" s="35" customFormat="1" ht="39.9" customHeight="1" x14ac:dyDescent="0.3">
      <c r="A8" s="33"/>
      <c r="B8" s="95" t="s">
        <v>4</v>
      </c>
      <c r="C8" s="96"/>
      <c r="D8" s="44">
        <f>SUM(D6:D7)</f>
        <v>2795000000</v>
      </c>
      <c r="E8" s="44">
        <f t="shared" ref="E8:H8" si="0">SUM(E6:E7)</f>
        <v>11535738000</v>
      </c>
      <c r="F8" s="44">
        <f t="shared" si="0"/>
        <v>-4403932000</v>
      </c>
      <c r="G8" s="44">
        <f t="shared" si="0"/>
        <v>0</v>
      </c>
      <c r="H8" s="45">
        <f t="shared" si="0"/>
        <v>9926806000</v>
      </c>
    </row>
    <row r="9" spans="1:10" s="35" customFormat="1" ht="39.9" customHeight="1" x14ac:dyDescent="0.3">
      <c r="A9" s="33"/>
      <c r="B9" s="93" t="s">
        <v>20</v>
      </c>
      <c r="C9" s="41" t="s">
        <v>5</v>
      </c>
      <c r="D9" s="42">
        <v>76739666000</v>
      </c>
      <c r="E9" s="42">
        <v>0</v>
      </c>
      <c r="F9" s="42">
        <v>0</v>
      </c>
      <c r="G9" s="42">
        <v>0</v>
      </c>
      <c r="H9" s="43">
        <v>76739666000</v>
      </c>
    </row>
    <row r="10" spans="1:10" s="47" customFormat="1" ht="39.9" customHeight="1" x14ac:dyDescent="0.3">
      <c r="A10" s="46"/>
      <c r="B10" s="97"/>
      <c r="C10" s="41" t="s">
        <v>6</v>
      </c>
      <c r="D10" s="42">
        <v>37446290000</v>
      </c>
      <c r="E10" s="42">
        <v>730000000</v>
      </c>
      <c r="F10" s="42">
        <v>0</v>
      </c>
      <c r="G10" s="42">
        <v>-115000000</v>
      </c>
      <c r="H10" s="43">
        <v>38061290000</v>
      </c>
    </row>
    <row r="11" spans="1:10" s="35" customFormat="1" ht="39.9" customHeight="1" x14ac:dyDescent="0.3">
      <c r="A11" s="33"/>
      <c r="B11" s="97"/>
      <c r="C11" s="41" t="s">
        <v>7</v>
      </c>
      <c r="D11" s="42">
        <v>0</v>
      </c>
      <c r="E11" s="42">
        <v>0</v>
      </c>
      <c r="F11" s="42">
        <v>0</v>
      </c>
      <c r="G11" s="42">
        <v>0</v>
      </c>
      <c r="H11" s="43">
        <v>0</v>
      </c>
    </row>
    <row r="12" spans="1:10" s="35" customFormat="1" ht="39.9" customHeight="1" x14ac:dyDescent="0.3">
      <c r="A12" s="33"/>
      <c r="B12" s="97"/>
      <c r="C12" s="41" t="s">
        <v>8</v>
      </c>
      <c r="D12" s="42">
        <v>0</v>
      </c>
      <c r="E12" s="42">
        <v>0</v>
      </c>
      <c r="F12" s="42">
        <v>0</v>
      </c>
      <c r="G12" s="42">
        <v>0</v>
      </c>
      <c r="H12" s="43">
        <v>0</v>
      </c>
    </row>
    <row r="13" spans="1:10" s="35" customFormat="1" ht="39.9" customHeight="1" x14ac:dyDescent="0.3">
      <c r="A13" s="33"/>
      <c r="B13" s="97"/>
      <c r="C13" s="41" t="s">
        <v>9</v>
      </c>
      <c r="D13" s="42">
        <v>6850943854.96</v>
      </c>
      <c r="E13" s="42">
        <v>0</v>
      </c>
      <c r="F13" s="42">
        <v>-81933331.700000003</v>
      </c>
      <c r="G13" s="42">
        <v>0</v>
      </c>
      <c r="H13" s="43">
        <v>6769010523.2599993</v>
      </c>
      <c r="J13" s="57"/>
    </row>
    <row r="14" spans="1:10" s="35" customFormat="1" ht="39.9" customHeight="1" x14ac:dyDescent="0.3">
      <c r="A14" s="33"/>
      <c r="B14" s="97"/>
      <c r="C14" s="41" t="s">
        <v>10</v>
      </c>
      <c r="D14" s="42">
        <v>284441521.86000001</v>
      </c>
      <c r="E14" s="42">
        <v>0</v>
      </c>
      <c r="F14" s="42">
        <v>0</v>
      </c>
      <c r="G14" s="42">
        <v>14607730.1</v>
      </c>
      <c r="H14" s="43">
        <v>299049251.95999998</v>
      </c>
    </row>
    <row r="15" spans="1:10" s="35" customFormat="1" ht="39.9" customHeight="1" x14ac:dyDescent="0.3">
      <c r="A15" s="33"/>
      <c r="B15" s="97"/>
      <c r="C15" s="41" t="s">
        <v>11</v>
      </c>
      <c r="D15" s="42">
        <v>8178521408</v>
      </c>
      <c r="E15" s="42">
        <v>0</v>
      </c>
      <c r="F15" s="42">
        <v>-50000000</v>
      </c>
      <c r="G15" s="42">
        <v>115000000</v>
      </c>
      <c r="H15" s="43">
        <v>8243521408</v>
      </c>
    </row>
    <row r="16" spans="1:10" s="35" customFormat="1" ht="39.9" customHeight="1" x14ac:dyDescent="0.3">
      <c r="A16" s="33"/>
      <c r="B16" s="97"/>
      <c r="C16" s="41" t="s">
        <v>12</v>
      </c>
      <c r="D16" s="42">
        <v>250000000</v>
      </c>
      <c r="E16" s="42">
        <v>0</v>
      </c>
      <c r="F16" s="42">
        <v>0</v>
      </c>
      <c r="G16" s="42">
        <v>0</v>
      </c>
      <c r="H16" s="43">
        <v>250000000</v>
      </c>
      <c r="J16" s="48"/>
    </row>
    <row r="17" spans="1:8" s="35" customFormat="1" ht="45" customHeight="1" x14ac:dyDescent="0.3">
      <c r="A17" s="33"/>
      <c r="B17" s="98" t="s">
        <v>13</v>
      </c>
      <c r="C17" s="99"/>
      <c r="D17" s="49">
        <f>SUM(D9:D16)</f>
        <v>129749862784.82001</v>
      </c>
      <c r="E17" s="49">
        <f t="shared" ref="E17:H17" si="1">SUM(E9:E16)</f>
        <v>730000000</v>
      </c>
      <c r="F17" s="49">
        <f t="shared" si="1"/>
        <v>-131933331.7</v>
      </c>
      <c r="G17" s="49">
        <f t="shared" si="1"/>
        <v>14607730.099999994</v>
      </c>
      <c r="H17" s="50">
        <f t="shared" si="1"/>
        <v>130362537183.22</v>
      </c>
    </row>
    <row r="18" spans="1:8" s="35" customFormat="1" ht="45" customHeight="1" thickBot="1" x14ac:dyDescent="0.35">
      <c r="A18" s="33"/>
      <c r="B18" s="100" t="s">
        <v>21</v>
      </c>
      <c r="C18" s="101"/>
      <c r="D18" s="51">
        <f>D17+D8</f>
        <v>132544862784.82001</v>
      </c>
      <c r="E18" s="51">
        <f t="shared" ref="E18:H18" si="2">E17+E8</f>
        <v>12265738000</v>
      </c>
      <c r="F18" s="51">
        <f t="shared" si="2"/>
        <v>-4535865331.6999998</v>
      </c>
      <c r="G18" s="51">
        <f t="shared" si="2"/>
        <v>14607730.099999994</v>
      </c>
      <c r="H18" s="52">
        <f t="shared" si="2"/>
        <v>140289343183.22</v>
      </c>
    </row>
    <row r="20" spans="1:8" s="18" customFormat="1" ht="15.6" x14ac:dyDescent="0.3">
      <c r="A20" s="1"/>
      <c r="B20" s="15" t="s">
        <v>22</v>
      </c>
      <c r="C20" s="16"/>
      <c r="D20" s="17"/>
      <c r="E20" s="17"/>
      <c r="F20" s="17"/>
      <c r="G20" s="17"/>
      <c r="H20" s="17"/>
    </row>
    <row r="21" spans="1:8" s="18" customFormat="1" x14ac:dyDescent="0.3">
      <c r="A21" s="1"/>
      <c r="B21" s="19" t="s">
        <v>23</v>
      </c>
      <c r="C21" s="16"/>
      <c r="D21" s="20"/>
      <c r="E21" s="20"/>
      <c r="F21" s="20"/>
      <c r="G21" s="20"/>
      <c r="H21" s="20"/>
    </row>
    <row r="22" spans="1:8" s="18" customFormat="1" x14ac:dyDescent="0.3">
      <c r="A22" s="1"/>
      <c r="B22" s="21" t="s">
        <v>24</v>
      </c>
      <c r="C22" s="16"/>
      <c r="D22" s="20"/>
      <c r="E22" s="20"/>
      <c r="F22" s="20"/>
      <c r="G22" s="20"/>
      <c r="H22" s="20"/>
    </row>
    <row r="23" spans="1:8" s="18" customFormat="1" ht="28.5" customHeight="1" x14ac:dyDescent="0.3">
      <c r="A23" s="1"/>
      <c r="B23" s="73" t="s">
        <v>26</v>
      </c>
      <c r="C23" s="73"/>
      <c r="D23" s="73"/>
      <c r="E23" s="73"/>
      <c r="F23" s="73"/>
      <c r="G23" s="73"/>
      <c r="H23" s="73"/>
    </row>
    <row r="24" spans="1:8" s="18" customFormat="1" x14ac:dyDescent="0.3">
      <c r="A24" s="1"/>
      <c r="B24" s="56"/>
      <c r="C24" s="56"/>
      <c r="D24" s="56"/>
      <c r="E24" s="56"/>
      <c r="F24" s="56"/>
      <c r="G24" s="56"/>
      <c r="H24" s="56"/>
    </row>
    <row r="25" spans="1:8" s="18" customFormat="1" x14ac:dyDescent="0.3">
      <c r="A25" s="1"/>
      <c r="B25" s="22" t="s">
        <v>27</v>
      </c>
      <c r="C25" s="16"/>
      <c r="D25" s="17"/>
      <c r="E25" s="17"/>
      <c r="F25" s="17"/>
      <c r="G25" s="17"/>
      <c r="H25" s="17"/>
    </row>
    <row r="26" spans="1:8" s="18" customFormat="1" ht="87" customHeight="1" x14ac:dyDescent="0.3">
      <c r="A26" s="1"/>
      <c r="B26" s="74" t="s">
        <v>25</v>
      </c>
      <c r="C26" s="74"/>
      <c r="D26" s="74"/>
      <c r="E26" s="74"/>
      <c r="F26" s="74"/>
      <c r="G26" s="74"/>
      <c r="H26" s="74"/>
    </row>
  </sheetData>
  <mergeCells count="9">
    <mergeCell ref="A1:H3"/>
    <mergeCell ref="B23:H23"/>
    <mergeCell ref="B26:H26"/>
    <mergeCell ref="B4:H4"/>
    <mergeCell ref="B6:B7"/>
    <mergeCell ref="B8:C8"/>
    <mergeCell ref="B9:B16"/>
    <mergeCell ref="B17:C17"/>
    <mergeCell ref="B18:C18"/>
  </mergeCells>
  <pageMargins left="0.7" right="0.7" top="0.75" bottom="0.75" header="0.3" footer="0.3"/>
  <pageSetup paperSize="4" scale="63" orientation="landscape" r:id="rId1"/>
  <headerFooter alignWithMargins="0">
    <oddFooter>&amp;L&amp;"Calibri"&amp;11&amp;K000000_x000D_&amp;1#&amp;"Calibri"&amp;10&amp;K000000Fannie Mae Confidential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E889C-B66C-4A47-89D5-A4FFED346C3F}">
  <sheetPr>
    <tabColor rgb="FF00B0F0"/>
  </sheetPr>
  <dimension ref="A1:J27"/>
  <sheetViews>
    <sheetView zoomScale="75" zoomScaleNormal="75" workbookViewId="0">
      <selection activeCell="B4" sqref="B4:H4"/>
    </sheetView>
  </sheetViews>
  <sheetFormatPr defaultRowHeight="13.8" x14ac:dyDescent="0.3"/>
  <cols>
    <col min="1" max="1" width="2" style="36" customWidth="1"/>
    <col min="2" max="2" width="25.6640625" style="55" customWidth="1"/>
    <col min="3" max="3" width="25.6640625" style="53" customWidth="1"/>
    <col min="4" max="8" width="25.6640625" style="54" customWidth="1"/>
    <col min="10" max="10" width="17.33203125" bestFit="1" customWidth="1"/>
  </cols>
  <sheetData>
    <row r="1" spans="1:10" s="35" customFormat="1" ht="6.9" customHeight="1" x14ac:dyDescent="0.2">
      <c r="A1" s="72" t="s">
        <v>43</v>
      </c>
      <c r="B1" s="72"/>
      <c r="C1" s="72"/>
      <c r="D1" s="72"/>
      <c r="E1" s="72"/>
      <c r="F1" s="72"/>
      <c r="G1" s="72"/>
      <c r="H1" s="72"/>
    </row>
    <row r="2" spans="1:10" s="35" customFormat="1" ht="21.45" customHeight="1" x14ac:dyDescent="0.2">
      <c r="A2" s="72"/>
      <c r="B2" s="72"/>
      <c r="C2" s="72"/>
      <c r="D2" s="72"/>
      <c r="E2" s="72"/>
      <c r="F2" s="72"/>
      <c r="G2" s="72"/>
      <c r="H2" s="72"/>
    </row>
    <row r="3" spans="1:10" s="35" customFormat="1" ht="18.149999999999999" customHeight="1" x14ac:dyDescent="0.2">
      <c r="A3" s="72"/>
      <c r="B3" s="72"/>
      <c r="C3" s="72"/>
      <c r="D3" s="72"/>
      <c r="E3" s="72"/>
      <c r="F3" s="72"/>
      <c r="G3" s="72"/>
      <c r="H3" s="72"/>
    </row>
    <row r="4" spans="1:10" s="35" customFormat="1" ht="20.85" customHeight="1" thickBot="1" x14ac:dyDescent="0.5">
      <c r="A4" s="33"/>
      <c r="B4" s="92" t="s">
        <v>41</v>
      </c>
      <c r="C4" s="92"/>
      <c r="D4" s="92"/>
      <c r="E4" s="92"/>
      <c r="F4" s="92"/>
      <c r="G4" s="92"/>
      <c r="H4" s="92"/>
    </row>
    <row r="5" spans="1:10" s="35" customFormat="1" ht="57.75" customHeight="1" x14ac:dyDescent="0.3">
      <c r="A5" s="33"/>
      <c r="B5" s="37" t="s">
        <v>0</v>
      </c>
      <c r="C5" s="38" t="s">
        <v>1</v>
      </c>
      <c r="D5" s="39" t="s">
        <v>14</v>
      </c>
      <c r="E5" s="39" t="s">
        <v>15</v>
      </c>
      <c r="F5" s="39" t="s">
        <v>16</v>
      </c>
      <c r="G5" s="39" t="s">
        <v>17</v>
      </c>
      <c r="H5" s="40" t="s">
        <v>18</v>
      </c>
    </row>
    <row r="6" spans="1:10" s="35" customFormat="1" ht="39.9" customHeight="1" x14ac:dyDescent="0.3">
      <c r="A6" s="33"/>
      <c r="B6" s="93" t="s">
        <v>19</v>
      </c>
      <c r="C6" s="41" t="s">
        <v>2</v>
      </c>
      <c r="D6" s="42">
        <v>9926806000</v>
      </c>
      <c r="E6" s="42">
        <v>15501792000</v>
      </c>
      <c r="F6" s="42">
        <v>-15789937000</v>
      </c>
      <c r="G6" s="42">
        <v>0</v>
      </c>
      <c r="H6" s="43">
        <v>9638661000</v>
      </c>
    </row>
    <row r="7" spans="1:10" s="35" customFormat="1" ht="39.9" customHeight="1" x14ac:dyDescent="0.3">
      <c r="A7" s="33"/>
      <c r="B7" s="94"/>
      <c r="C7" s="41" t="s">
        <v>3</v>
      </c>
      <c r="D7" s="42">
        <v>0</v>
      </c>
      <c r="E7" s="42">
        <v>0</v>
      </c>
      <c r="F7" s="42">
        <v>0</v>
      </c>
      <c r="G7" s="42">
        <v>0</v>
      </c>
      <c r="H7" s="43">
        <v>0</v>
      </c>
    </row>
    <row r="8" spans="1:10" s="35" customFormat="1" ht="39.9" customHeight="1" x14ac:dyDescent="0.3">
      <c r="A8" s="33"/>
      <c r="B8" s="58"/>
      <c r="C8" s="41" t="s">
        <v>42</v>
      </c>
      <c r="D8" s="42">
        <v>0</v>
      </c>
      <c r="E8" s="42">
        <v>590000000</v>
      </c>
      <c r="F8" s="42">
        <v>0</v>
      </c>
      <c r="G8" s="42">
        <v>0</v>
      </c>
      <c r="H8" s="43">
        <v>590000000</v>
      </c>
    </row>
    <row r="9" spans="1:10" s="35" customFormat="1" ht="39.9" customHeight="1" x14ac:dyDescent="0.3">
      <c r="A9" s="33"/>
      <c r="B9" s="95" t="s">
        <v>4</v>
      </c>
      <c r="C9" s="96"/>
      <c r="D9" s="44">
        <f>SUM(D6:D8)</f>
        <v>9926806000</v>
      </c>
      <c r="E9" s="44">
        <f t="shared" ref="E9:H9" si="0">SUM(E6:E8)</f>
        <v>16091792000</v>
      </c>
      <c r="F9" s="44">
        <f t="shared" si="0"/>
        <v>-15789937000</v>
      </c>
      <c r="G9" s="44">
        <f t="shared" si="0"/>
        <v>0</v>
      </c>
      <c r="H9" s="44">
        <f t="shared" si="0"/>
        <v>10228661000</v>
      </c>
    </row>
    <row r="10" spans="1:10" s="35" customFormat="1" ht="39.9" customHeight="1" x14ac:dyDescent="0.3">
      <c r="A10" s="33"/>
      <c r="B10" s="93" t="s">
        <v>20</v>
      </c>
      <c r="C10" s="41" t="s">
        <v>5</v>
      </c>
      <c r="D10" s="42">
        <v>76739666000</v>
      </c>
      <c r="E10" s="42">
        <v>0</v>
      </c>
      <c r="F10" s="42">
        <v>0</v>
      </c>
      <c r="G10" s="42">
        <v>0</v>
      </c>
      <c r="H10" s="43">
        <v>76739666000</v>
      </c>
    </row>
    <row r="11" spans="1:10" s="47" customFormat="1" ht="39.9" customHeight="1" x14ac:dyDescent="0.3">
      <c r="A11" s="46"/>
      <c r="B11" s="97"/>
      <c r="C11" s="41" t="s">
        <v>6</v>
      </c>
      <c r="D11" s="42">
        <v>38061290000</v>
      </c>
      <c r="E11" s="42">
        <v>231000000</v>
      </c>
      <c r="F11" s="42">
        <v>0</v>
      </c>
      <c r="G11" s="42"/>
      <c r="H11" s="43">
        <v>38292290000</v>
      </c>
    </row>
    <row r="12" spans="1:10" s="35" customFormat="1" ht="39.9" customHeight="1" x14ac:dyDescent="0.3">
      <c r="A12" s="33"/>
      <c r="B12" s="97"/>
      <c r="C12" s="41" t="s">
        <v>7</v>
      </c>
      <c r="D12" s="42">
        <v>0</v>
      </c>
      <c r="E12" s="42">
        <v>0</v>
      </c>
      <c r="F12" s="42">
        <v>0</v>
      </c>
      <c r="G12" s="42">
        <v>0</v>
      </c>
      <c r="H12" s="43">
        <v>0</v>
      </c>
    </row>
    <row r="13" spans="1:10" s="35" customFormat="1" ht="39.9" customHeight="1" x14ac:dyDescent="0.3">
      <c r="A13" s="33"/>
      <c r="B13" s="97"/>
      <c r="C13" s="41" t="s">
        <v>8</v>
      </c>
      <c r="D13" s="42">
        <v>0</v>
      </c>
      <c r="E13" s="42">
        <v>0</v>
      </c>
      <c r="F13" s="42">
        <v>0</v>
      </c>
      <c r="G13" s="42">
        <v>0</v>
      </c>
      <c r="H13" s="43">
        <v>0</v>
      </c>
    </row>
    <row r="14" spans="1:10" s="35" customFormat="1" ht="39.9" customHeight="1" x14ac:dyDescent="0.3">
      <c r="A14" s="33"/>
      <c r="B14" s="97"/>
      <c r="C14" s="41" t="s">
        <v>9</v>
      </c>
      <c r="D14" s="42">
        <v>6769010523.2599993</v>
      </c>
      <c r="E14" s="42">
        <v>0</v>
      </c>
      <c r="F14" s="42">
        <v>-1570876392.4200001</v>
      </c>
      <c r="G14" s="42">
        <v>0</v>
      </c>
      <c r="H14" s="43">
        <v>5198134130.8400002</v>
      </c>
      <c r="J14" s="57"/>
    </row>
    <row r="15" spans="1:10" s="35" customFormat="1" ht="39.9" customHeight="1" x14ac:dyDescent="0.3">
      <c r="A15" s="33"/>
      <c r="B15" s="97"/>
      <c r="C15" s="41" t="s">
        <v>10</v>
      </c>
      <c r="D15" s="42">
        <v>299049251.95999998</v>
      </c>
      <c r="E15" s="42">
        <v>0</v>
      </c>
      <c r="F15" s="42">
        <v>0</v>
      </c>
      <c r="G15" s="42">
        <v>620022.99</v>
      </c>
      <c r="H15" s="43">
        <v>299669274.94999999</v>
      </c>
    </row>
    <row r="16" spans="1:10" s="35" customFormat="1" ht="39.9" customHeight="1" x14ac:dyDescent="0.3">
      <c r="A16" s="33"/>
      <c r="B16" s="97"/>
      <c r="C16" s="41" t="s">
        <v>11</v>
      </c>
      <c r="D16" s="42">
        <v>8243521408</v>
      </c>
      <c r="E16" s="42">
        <v>0</v>
      </c>
      <c r="F16" s="42">
        <v>0</v>
      </c>
      <c r="G16" s="42"/>
      <c r="H16" s="43">
        <v>8243521408</v>
      </c>
    </row>
    <row r="17" spans="1:10" s="35" customFormat="1" ht="39.9" customHeight="1" x14ac:dyDescent="0.3">
      <c r="A17" s="33"/>
      <c r="B17" s="97"/>
      <c r="C17" s="41" t="s">
        <v>12</v>
      </c>
      <c r="D17" s="42">
        <v>250000000</v>
      </c>
      <c r="E17" s="42">
        <v>0</v>
      </c>
      <c r="F17" s="42">
        <v>0</v>
      </c>
      <c r="G17" s="42">
        <v>0</v>
      </c>
      <c r="H17" s="43">
        <v>250000000</v>
      </c>
      <c r="J17" s="48"/>
    </row>
    <row r="18" spans="1:10" s="35" customFormat="1" ht="45" customHeight="1" x14ac:dyDescent="0.3">
      <c r="A18" s="33"/>
      <c r="B18" s="98" t="s">
        <v>13</v>
      </c>
      <c r="C18" s="99"/>
      <c r="D18" s="49">
        <f>SUM(D10:D17)</f>
        <v>130362537183.22</v>
      </c>
      <c r="E18" s="49">
        <f t="shared" ref="E18:H18" si="1">SUM(E10:E17)</f>
        <v>231000000</v>
      </c>
      <c r="F18" s="49">
        <f t="shared" si="1"/>
        <v>-1570876392.4200001</v>
      </c>
      <c r="G18" s="49">
        <f t="shared" si="1"/>
        <v>620022.99</v>
      </c>
      <c r="H18" s="50">
        <f t="shared" si="1"/>
        <v>129023280813.78999</v>
      </c>
    </row>
    <row r="19" spans="1:10" s="35" customFormat="1" ht="45" customHeight="1" thickBot="1" x14ac:dyDescent="0.35">
      <c r="A19" s="33"/>
      <c r="B19" s="100" t="s">
        <v>21</v>
      </c>
      <c r="C19" s="101"/>
      <c r="D19" s="51">
        <f>D18+D9</f>
        <v>140289343183.22</v>
      </c>
      <c r="E19" s="51">
        <f t="shared" ref="E19:H19" si="2">E18+E9</f>
        <v>16322792000</v>
      </c>
      <c r="F19" s="51">
        <f t="shared" si="2"/>
        <v>-17360813392.419998</v>
      </c>
      <c r="G19" s="51">
        <f t="shared" si="2"/>
        <v>620022.99</v>
      </c>
      <c r="H19" s="52">
        <f t="shared" si="2"/>
        <v>139251941813.78998</v>
      </c>
    </row>
    <row r="21" spans="1:10" s="18" customFormat="1" ht="15.6" x14ac:dyDescent="0.3">
      <c r="A21" s="1"/>
      <c r="B21" s="15" t="s">
        <v>22</v>
      </c>
      <c r="C21" s="16"/>
      <c r="D21" s="17"/>
      <c r="E21" s="17"/>
      <c r="F21" s="17"/>
      <c r="G21" s="17"/>
      <c r="H21" s="17"/>
    </row>
    <row r="22" spans="1:10" s="18" customFormat="1" x14ac:dyDescent="0.3">
      <c r="A22" s="1"/>
      <c r="B22" s="19" t="s">
        <v>23</v>
      </c>
      <c r="C22" s="16"/>
      <c r="D22" s="20"/>
      <c r="E22" s="20"/>
      <c r="F22" s="20"/>
      <c r="G22" s="20"/>
      <c r="H22" s="20"/>
    </row>
    <row r="23" spans="1:10" s="18" customFormat="1" x14ac:dyDescent="0.3">
      <c r="A23" s="1"/>
      <c r="B23" s="21" t="s">
        <v>24</v>
      </c>
      <c r="C23" s="16"/>
      <c r="D23" s="20"/>
      <c r="E23" s="20"/>
      <c r="F23" s="20"/>
      <c r="G23" s="20"/>
      <c r="H23" s="20"/>
    </row>
    <row r="24" spans="1:10" s="18" customFormat="1" ht="28.5" customHeight="1" x14ac:dyDescent="0.3">
      <c r="A24" s="1"/>
      <c r="B24" s="73" t="s">
        <v>26</v>
      </c>
      <c r="C24" s="73"/>
      <c r="D24" s="73"/>
      <c r="E24" s="73"/>
      <c r="F24" s="73"/>
      <c r="G24" s="73"/>
      <c r="H24" s="73"/>
    </row>
    <row r="25" spans="1:10" s="18" customFormat="1" x14ac:dyDescent="0.3">
      <c r="A25" s="1"/>
      <c r="B25" s="56"/>
      <c r="C25" s="56"/>
      <c r="D25" s="56"/>
      <c r="E25" s="56"/>
      <c r="F25" s="56"/>
      <c r="G25" s="56"/>
      <c r="H25" s="56"/>
    </row>
    <row r="26" spans="1:10" s="18" customFormat="1" x14ac:dyDescent="0.3">
      <c r="A26" s="1"/>
      <c r="B26" s="22" t="s">
        <v>27</v>
      </c>
      <c r="C26" s="16"/>
      <c r="D26" s="17"/>
      <c r="E26" s="17"/>
      <c r="F26" s="17"/>
      <c r="G26" s="17"/>
      <c r="H26" s="17"/>
    </row>
    <row r="27" spans="1:10" s="18" customFormat="1" ht="87" customHeight="1" x14ac:dyDescent="0.3">
      <c r="A27" s="1"/>
      <c r="B27" s="74" t="s">
        <v>25</v>
      </c>
      <c r="C27" s="74"/>
      <c r="D27" s="74"/>
      <c r="E27" s="74"/>
      <c r="F27" s="74"/>
      <c r="G27" s="74"/>
      <c r="H27" s="74"/>
    </row>
  </sheetData>
  <mergeCells count="9">
    <mergeCell ref="A1:H3"/>
    <mergeCell ref="B24:H24"/>
    <mergeCell ref="B27:H27"/>
    <mergeCell ref="B4:H4"/>
    <mergeCell ref="B6:B7"/>
    <mergeCell ref="B9:C9"/>
    <mergeCell ref="B10:B17"/>
    <mergeCell ref="B18:C18"/>
    <mergeCell ref="B19:C19"/>
  </mergeCells>
  <pageMargins left="0.7" right="0.7" top="0.75" bottom="0.75" header="0.3" footer="0.3"/>
  <pageSetup paperSize="4" scale="60" orientation="landscape" r:id="rId1"/>
  <headerFooter alignWithMargins="0">
    <oddFooter>&amp;L&amp;"Calibri"&amp;11&amp;K000000_x000D_&amp;1#&amp;"Calibri"&amp;10&amp;K000000Fannie Mae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F9DA3-9E23-4765-B1EC-D5DC57A2FB68}">
  <sheetPr>
    <tabColor rgb="FF00B0F0"/>
  </sheetPr>
  <dimension ref="A1:J28"/>
  <sheetViews>
    <sheetView zoomScale="75" zoomScaleNormal="75" workbookViewId="0">
      <selection activeCell="B4" sqref="B4:H4"/>
    </sheetView>
  </sheetViews>
  <sheetFormatPr defaultColWidth="9.109375" defaultRowHeight="13.8" x14ac:dyDescent="0.3"/>
  <cols>
    <col min="1" max="1" width="2" style="25" customWidth="1"/>
    <col min="2" max="2" width="25.6640625" style="30" customWidth="1"/>
    <col min="3" max="3" width="25.6640625" style="27" customWidth="1"/>
    <col min="4" max="8" width="25.6640625" style="28" customWidth="1"/>
    <col min="9" max="9" width="9.109375" style="29"/>
    <col min="10" max="10" width="17.33203125" style="29" bestFit="1" customWidth="1"/>
    <col min="11" max="16384" width="9.109375" style="29"/>
  </cols>
  <sheetData>
    <row r="1" spans="1:10" s="24" customFormat="1" ht="6.9" customHeight="1" x14ac:dyDescent="0.2">
      <c r="A1" s="72" t="s">
        <v>43</v>
      </c>
      <c r="B1" s="72"/>
      <c r="C1" s="72"/>
      <c r="D1" s="72"/>
      <c r="E1" s="72"/>
      <c r="F1" s="72"/>
      <c r="G1" s="72"/>
      <c r="H1" s="72"/>
    </row>
    <row r="2" spans="1:10" s="24" customFormat="1" ht="21.45" customHeight="1" x14ac:dyDescent="0.2">
      <c r="A2" s="72"/>
      <c r="B2" s="72"/>
      <c r="C2" s="72"/>
      <c r="D2" s="72"/>
      <c r="E2" s="72"/>
      <c r="F2" s="72"/>
      <c r="G2" s="72"/>
      <c r="H2" s="72"/>
    </row>
    <row r="3" spans="1:10" s="24" customFormat="1" ht="18.149999999999999" customHeight="1" x14ac:dyDescent="0.2">
      <c r="A3" s="72"/>
      <c r="B3" s="72"/>
      <c r="C3" s="72"/>
      <c r="D3" s="72"/>
      <c r="E3" s="72"/>
      <c r="F3" s="72"/>
      <c r="G3" s="72"/>
      <c r="H3" s="72"/>
    </row>
    <row r="4" spans="1:10" s="24" customFormat="1" ht="20.85" customHeight="1" thickBot="1" x14ac:dyDescent="0.5">
      <c r="A4" s="23"/>
      <c r="B4" s="83" t="s">
        <v>28</v>
      </c>
      <c r="C4" s="83"/>
      <c r="D4" s="83"/>
      <c r="E4" s="83"/>
      <c r="F4" s="83"/>
      <c r="G4" s="83"/>
      <c r="H4" s="83"/>
    </row>
    <row r="5" spans="1:10" s="24" customFormat="1" ht="57.75" customHeight="1" x14ac:dyDescent="0.3">
      <c r="A5" s="23"/>
      <c r="B5" s="2" t="s">
        <v>0</v>
      </c>
      <c r="C5" s="3" t="s">
        <v>1</v>
      </c>
      <c r="D5" s="4" t="s">
        <v>14</v>
      </c>
      <c r="E5" s="4" t="s">
        <v>15</v>
      </c>
      <c r="F5" s="4" t="s">
        <v>16</v>
      </c>
      <c r="G5" s="4" t="s">
        <v>17</v>
      </c>
      <c r="H5" s="5" t="s">
        <v>18</v>
      </c>
    </row>
    <row r="6" spans="1:10" s="24" customFormat="1" ht="39.9" customHeight="1" x14ac:dyDescent="0.3">
      <c r="A6" s="23"/>
      <c r="B6" s="84" t="s">
        <v>19</v>
      </c>
      <c r="C6" s="6" t="s">
        <v>2</v>
      </c>
      <c r="D6" s="7">
        <v>2795000000</v>
      </c>
      <c r="E6" s="7">
        <v>10900000000</v>
      </c>
      <c r="F6" s="7">
        <v>-11150000000</v>
      </c>
      <c r="G6" s="7">
        <v>0</v>
      </c>
      <c r="H6" s="8">
        <v>2545000000</v>
      </c>
    </row>
    <row r="7" spans="1:10" s="24" customFormat="1" ht="39.9" customHeight="1" x14ac:dyDescent="0.3">
      <c r="A7" s="23"/>
      <c r="B7" s="85"/>
      <c r="C7" s="6" t="s">
        <v>3</v>
      </c>
      <c r="D7" s="7">
        <v>0</v>
      </c>
      <c r="E7" s="7">
        <v>0</v>
      </c>
      <c r="F7" s="7">
        <v>0</v>
      </c>
      <c r="G7" s="7">
        <v>0</v>
      </c>
      <c r="H7" s="8">
        <v>0</v>
      </c>
    </row>
    <row r="8" spans="1:10" s="24" customFormat="1" ht="39.9" customHeight="1" x14ac:dyDescent="0.3">
      <c r="A8" s="23"/>
      <c r="B8" s="86" t="s">
        <v>4</v>
      </c>
      <c r="C8" s="87"/>
      <c r="D8" s="9">
        <f>SUM(D6:D7)</f>
        <v>2795000000</v>
      </c>
      <c r="E8" s="9">
        <f t="shared" ref="E8:H8" si="0">SUM(E6:E7)</f>
        <v>10900000000</v>
      </c>
      <c r="F8" s="9">
        <f t="shared" si="0"/>
        <v>-11150000000</v>
      </c>
      <c r="G8" s="9">
        <f t="shared" si="0"/>
        <v>0</v>
      </c>
      <c r="H8" s="10">
        <f t="shared" si="0"/>
        <v>2545000000</v>
      </c>
    </row>
    <row r="9" spans="1:10" s="24" customFormat="1" ht="39.9" customHeight="1" x14ac:dyDescent="0.3">
      <c r="A9" s="23"/>
      <c r="B9" s="84" t="s">
        <v>20</v>
      </c>
      <c r="C9" s="6" t="s">
        <v>5</v>
      </c>
      <c r="D9" s="7">
        <v>90969988000</v>
      </c>
      <c r="E9" s="7">
        <v>0</v>
      </c>
      <c r="F9" s="7">
        <v>-5230322000</v>
      </c>
      <c r="G9" s="7">
        <v>0</v>
      </c>
      <c r="H9" s="8">
        <v>85739666000</v>
      </c>
    </row>
    <row r="10" spans="1:10" s="32" customFormat="1" ht="39.9" customHeight="1" x14ac:dyDescent="0.3">
      <c r="A10" s="31"/>
      <c r="B10" s="82"/>
      <c r="C10" s="6" t="s">
        <v>6</v>
      </c>
      <c r="D10" s="7">
        <v>37393790000</v>
      </c>
      <c r="E10" s="7">
        <v>0</v>
      </c>
      <c r="F10" s="7">
        <v>0</v>
      </c>
      <c r="G10" s="7">
        <v>0</v>
      </c>
      <c r="H10" s="8">
        <v>37393790000</v>
      </c>
    </row>
    <row r="11" spans="1:10" s="24" customFormat="1" ht="39.9" customHeight="1" x14ac:dyDescent="0.3">
      <c r="A11" s="23"/>
      <c r="B11" s="82"/>
      <c r="C11" s="6" t="s">
        <v>7</v>
      </c>
      <c r="D11" s="7">
        <v>0</v>
      </c>
      <c r="E11" s="7">
        <v>0</v>
      </c>
      <c r="F11" s="7">
        <v>0</v>
      </c>
      <c r="G11" s="7">
        <v>0</v>
      </c>
      <c r="H11" s="8">
        <v>0</v>
      </c>
    </row>
    <row r="12" spans="1:10" s="24" customFormat="1" ht="39.9" customHeight="1" x14ac:dyDescent="0.3">
      <c r="A12" s="23"/>
      <c r="B12" s="82"/>
      <c r="C12" s="6" t="s">
        <v>8</v>
      </c>
      <c r="D12" s="7">
        <v>0</v>
      </c>
      <c r="E12" s="7">
        <v>0</v>
      </c>
      <c r="F12" s="7">
        <v>0</v>
      </c>
      <c r="G12" s="7">
        <v>0</v>
      </c>
      <c r="H12" s="8">
        <v>0</v>
      </c>
    </row>
    <row r="13" spans="1:10" s="24" customFormat="1" ht="39.9" customHeight="1" x14ac:dyDescent="0.3">
      <c r="A13" s="23"/>
      <c r="B13" s="82"/>
      <c r="C13" s="6" t="s">
        <v>9</v>
      </c>
      <c r="D13" s="7">
        <v>11166573326.029999</v>
      </c>
      <c r="E13" s="7">
        <v>0</v>
      </c>
      <c r="F13" s="7">
        <v>-217605315.34999999</v>
      </c>
      <c r="G13" s="7">
        <v>0</v>
      </c>
      <c r="H13" s="8">
        <v>10948968010.68</v>
      </c>
    </row>
    <row r="14" spans="1:10" s="24" customFormat="1" ht="39.9" customHeight="1" x14ac:dyDescent="0.3">
      <c r="A14" s="23"/>
      <c r="B14" s="82"/>
      <c r="C14" s="6" t="s">
        <v>10</v>
      </c>
      <c r="D14" s="7">
        <v>335605778.80000001</v>
      </c>
      <c r="E14" s="7">
        <v>0</v>
      </c>
      <c r="F14" s="7">
        <v>0</v>
      </c>
      <c r="G14" s="7">
        <v>-2108076.5</v>
      </c>
      <c r="H14" s="8">
        <v>333497702.30000001</v>
      </c>
    </row>
    <row r="15" spans="1:10" s="24" customFormat="1" ht="39.9" customHeight="1" x14ac:dyDescent="0.3">
      <c r="A15" s="23"/>
      <c r="B15" s="82"/>
      <c r="C15" s="6" t="s">
        <v>11</v>
      </c>
      <c r="D15" s="7">
        <v>7990177244</v>
      </c>
      <c r="E15" s="7">
        <v>0</v>
      </c>
      <c r="F15" s="7">
        <v>-15000000</v>
      </c>
      <c r="G15" s="7"/>
      <c r="H15" s="8">
        <v>7975177244</v>
      </c>
    </row>
    <row r="16" spans="1:10" s="24" customFormat="1" ht="39.9" customHeight="1" x14ac:dyDescent="0.3">
      <c r="A16" s="23"/>
      <c r="B16" s="82"/>
      <c r="C16" s="6" t="s">
        <v>12</v>
      </c>
      <c r="D16" s="7">
        <v>51836000000</v>
      </c>
      <c r="E16" s="7">
        <v>0</v>
      </c>
      <c r="F16" s="7">
        <v>-8235000000</v>
      </c>
      <c r="G16" s="7">
        <v>0</v>
      </c>
      <c r="H16" s="8">
        <v>43601000000</v>
      </c>
      <c r="J16" s="26"/>
    </row>
    <row r="17" spans="1:8" s="24" customFormat="1" ht="45" customHeight="1" x14ac:dyDescent="0.3">
      <c r="A17" s="23"/>
      <c r="B17" s="88" t="s">
        <v>13</v>
      </c>
      <c r="C17" s="89"/>
      <c r="D17" s="11">
        <f>SUM(D9:D16)</f>
        <v>199692134348.82999</v>
      </c>
      <c r="E17" s="11">
        <f t="shared" ref="E17:H17" si="1">SUM(E9:E16)</f>
        <v>0</v>
      </c>
      <c r="F17" s="11">
        <f t="shared" si="1"/>
        <v>-13697927315.35</v>
      </c>
      <c r="G17" s="11">
        <f t="shared" si="1"/>
        <v>-2108076.5</v>
      </c>
      <c r="H17" s="12">
        <f t="shared" si="1"/>
        <v>185992098956.97998</v>
      </c>
    </row>
    <row r="18" spans="1:8" s="24" customFormat="1" ht="45" customHeight="1" thickBot="1" x14ac:dyDescent="0.35">
      <c r="A18" s="23"/>
      <c r="B18" s="90" t="s">
        <v>21</v>
      </c>
      <c r="C18" s="91"/>
      <c r="D18" s="13">
        <f>D17+D8</f>
        <v>202487134348.82999</v>
      </c>
      <c r="E18" s="13">
        <f t="shared" ref="E18:H18" si="2">E17+E8</f>
        <v>10900000000</v>
      </c>
      <c r="F18" s="13">
        <f t="shared" si="2"/>
        <v>-24847927315.349998</v>
      </c>
      <c r="G18" s="13">
        <f t="shared" si="2"/>
        <v>-2108076.5</v>
      </c>
      <c r="H18" s="14">
        <f t="shared" si="2"/>
        <v>188537098956.97998</v>
      </c>
    </row>
    <row r="21" spans="1:8" s="18" customFormat="1" ht="15.6" x14ac:dyDescent="0.3">
      <c r="A21" s="1"/>
      <c r="B21" s="15" t="s">
        <v>22</v>
      </c>
      <c r="C21" s="16"/>
      <c r="D21" s="17"/>
      <c r="E21" s="17"/>
      <c r="F21" s="17"/>
      <c r="G21" s="17"/>
      <c r="H21" s="17"/>
    </row>
    <row r="22" spans="1:8" s="18" customFormat="1" x14ac:dyDescent="0.3">
      <c r="A22" s="1"/>
      <c r="B22" s="19" t="s">
        <v>23</v>
      </c>
      <c r="C22" s="16"/>
      <c r="D22" s="20"/>
      <c r="E22" s="20"/>
      <c r="F22" s="20"/>
      <c r="G22" s="20"/>
      <c r="H22" s="20"/>
    </row>
    <row r="23" spans="1:8" s="18" customFormat="1" x14ac:dyDescent="0.3">
      <c r="A23" s="1"/>
      <c r="B23" s="21" t="s">
        <v>24</v>
      </c>
      <c r="C23" s="16"/>
      <c r="D23" s="20"/>
      <c r="E23" s="20"/>
      <c r="F23" s="20"/>
      <c r="G23" s="20"/>
      <c r="H23" s="20"/>
    </row>
    <row r="24" spans="1:8" s="18" customFormat="1" ht="28.5" customHeight="1" x14ac:dyDescent="0.3">
      <c r="A24" s="1"/>
      <c r="B24" s="73" t="s">
        <v>26</v>
      </c>
      <c r="C24" s="73"/>
      <c r="D24" s="73"/>
      <c r="E24" s="73"/>
      <c r="F24" s="73"/>
      <c r="G24" s="73"/>
      <c r="H24" s="73"/>
    </row>
    <row r="25" spans="1:8" s="18" customFormat="1" x14ac:dyDescent="0.3">
      <c r="A25" s="1"/>
      <c r="B25" s="19" t="s">
        <v>29</v>
      </c>
      <c r="C25" s="16"/>
      <c r="D25" s="20"/>
      <c r="E25" s="20"/>
      <c r="F25" s="20"/>
      <c r="G25" s="20"/>
      <c r="H25" s="20"/>
    </row>
    <row r="26" spans="1:8" s="18" customFormat="1" x14ac:dyDescent="0.3">
      <c r="A26" s="1"/>
      <c r="B26" s="22"/>
      <c r="C26" s="16"/>
      <c r="D26" s="17"/>
      <c r="E26" s="17"/>
      <c r="F26" s="17"/>
      <c r="G26" s="17"/>
      <c r="H26" s="17"/>
    </row>
    <row r="27" spans="1:8" s="18" customFormat="1" x14ac:dyDescent="0.3">
      <c r="A27" s="1"/>
      <c r="B27" s="22" t="s">
        <v>27</v>
      </c>
      <c r="C27" s="16"/>
      <c r="D27" s="17"/>
      <c r="E27" s="17"/>
      <c r="F27" s="17"/>
      <c r="G27" s="17"/>
      <c r="H27" s="17"/>
    </row>
    <row r="28" spans="1:8" s="18" customFormat="1" ht="87" customHeight="1" x14ac:dyDescent="0.3">
      <c r="A28" s="1"/>
      <c r="B28" s="74" t="s">
        <v>25</v>
      </c>
      <c r="C28" s="74"/>
      <c r="D28" s="74"/>
      <c r="E28" s="74"/>
      <c r="F28" s="74"/>
      <c r="G28" s="74"/>
      <c r="H28" s="74"/>
    </row>
  </sheetData>
  <mergeCells count="9">
    <mergeCell ref="A1:H3"/>
    <mergeCell ref="B24:H24"/>
    <mergeCell ref="B28:H28"/>
    <mergeCell ref="B4:H4"/>
    <mergeCell ref="B6:B7"/>
    <mergeCell ref="B8:C8"/>
    <mergeCell ref="B9:B16"/>
    <mergeCell ref="B17:C17"/>
    <mergeCell ref="B18:C18"/>
  </mergeCells>
  <pageMargins left="0.7" right="0.7" top="0.75" bottom="0.75" header="0.3" footer="0.3"/>
  <pageSetup paperSize="4" scale="57" orientation="landscape" r:id="rId1"/>
  <headerFooter alignWithMargins="0">
    <oddFooter>&amp;L&amp;1#&amp;"Calibri"&amp;10&amp;K000000Fannie Mae 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BEFBE-829B-4D98-B54E-8D3178393D3F}">
  <sheetPr>
    <tabColor rgb="FF00B0F0"/>
  </sheetPr>
  <dimension ref="A1:N27"/>
  <sheetViews>
    <sheetView zoomScale="75" zoomScaleNormal="75" workbookViewId="0">
      <selection activeCell="B4" sqref="B4:H4"/>
    </sheetView>
  </sheetViews>
  <sheetFormatPr defaultRowHeight="13.8" x14ac:dyDescent="0.3"/>
  <cols>
    <col min="1" max="1" width="2" style="36" customWidth="1"/>
    <col min="2" max="2" width="25.6640625" style="55" customWidth="1"/>
    <col min="3" max="3" width="25.6640625" style="53" customWidth="1"/>
    <col min="4" max="8" width="25.6640625" style="54" customWidth="1"/>
    <col min="10" max="10" width="17.33203125" bestFit="1" customWidth="1"/>
    <col min="11" max="11" width="9.109375" customWidth="1"/>
    <col min="14" max="14" width="14.6640625" customWidth="1"/>
  </cols>
  <sheetData>
    <row r="1" spans="1:14" s="35" customFormat="1" ht="6.9" customHeight="1" x14ac:dyDescent="0.2">
      <c r="A1" s="72" t="s">
        <v>43</v>
      </c>
      <c r="B1" s="72"/>
      <c r="C1" s="72"/>
      <c r="D1" s="72"/>
      <c r="E1" s="72"/>
      <c r="F1" s="72"/>
      <c r="G1" s="72"/>
      <c r="H1" s="72"/>
    </row>
    <row r="2" spans="1:14" s="35" customFormat="1" ht="21.45" customHeight="1" x14ac:dyDescent="0.2">
      <c r="A2" s="72"/>
      <c r="B2" s="72"/>
      <c r="C2" s="72"/>
      <c r="D2" s="72"/>
      <c r="E2" s="72"/>
      <c r="F2" s="72"/>
      <c r="G2" s="72"/>
      <c r="H2" s="72"/>
    </row>
    <row r="3" spans="1:14" s="35" customFormat="1" ht="18.149999999999999" customHeight="1" x14ac:dyDescent="0.2">
      <c r="A3" s="72"/>
      <c r="B3" s="72"/>
      <c r="C3" s="72"/>
      <c r="D3" s="72"/>
      <c r="E3" s="72"/>
      <c r="F3" s="72"/>
      <c r="G3" s="72"/>
      <c r="H3" s="72"/>
    </row>
    <row r="4" spans="1:14" s="35" customFormat="1" ht="20.85" customHeight="1" thickBot="1" x14ac:dyDescent="0.5">
      <c r="A4" s="33"/>
      <c r="B4" s="92" t="s">
        <v>30</v>
      </c>
      <c r="C4" s="92"/>
      <c r="D4" s="92"/>
      <c r="E4" s="92"/>
      <c r="F4" s="92"/>
      <c r="G4" s="92"/>
      <c r="H4" s="92"/>
    </row>
    <row r="5" spans="1:14" s="35" customFormat="1" ht="57.75" customHeight="1" x14ac:dyDescent="0.3">
      <c r="A5" s="33"/>
      <c r="B5" s="37" t="s">
        <v>0</v>
      </c>
      <c r="C5" s="38" t="s">
        <v>1</v>
      </c>
      <c r="D5" s="39" t="s">
        <v>14</v>
      </c>
      <c r="E5" s="39" t="s">
        <v>15</v>
      </c>
      <c r="F5" s="39" t="s">
        <v>16</v>
      </c>
      <c r="G5" s="39" t="s">
        <v>17</v>
      </c>
      <c r="H5" s="40" t="s">
        <v>18</v>
      </c>
    </row>
    <row r="6" spans="1:14" s="35" customFormat="1" ht="39.9" customHeight="1" x14ac:dyDescent="0.3">
      <c r="A6" s="33"/>
      <c r="B6" s="93" t="s">
        <v>19</v>
      </c>
      <c r="C6" s="41" t="s">
        <v>2</v>
      </c>
      <c r="D6" s="42">
        <v>2545000000</v>
      </c>
      <c r="E6" s="42">
        <v>11000000000</v>
      </c>
      <c r="F6" s="42">
        <v>-10750000000</v>
      </c>
      <c r="G6" s="42">
        <v>0</v>
      </c>
      <c r="H6" s="43">
        <v>2795000000</v>
      </c>
      <c r="J6" s="34"/>
      <c r="N6" s="34"/>
    </row>
    <row r="7" spans="1:14" s="35" customFormat="1" ht="39.9" customHeight="1" x14ac:dyDescent="0.3">
      <c r="A7" s="33"/>
      <c r="B7" s="94"/>
      <c r="C7" s="41" t="s">
        <v>3</v>
      </c>
      <c r="D7" s="42">
        <v>0</v>
      </c>
      <c r="E7" s="42">
        <v>0</v>
      </c>
      <c r="F7" s="42">
        <v>0</v>
      </c>
      <c r="G7" s="42">
        <v>0</v>
      </c>
      <c r="H7" s="43">
        <v>0</v>
      </c>
      <c r="J7" s="34"/>
      <c r="N7" s="34"/>
    </row>
    <row r="8" spans="1:14" s="35" customFormat="1" ht="39.9" customHeight="1" x14ac:dyDescent="0.3">
      <c r="A8" s="33"/>
      <c r="B8" s="95" t="s">
        <v>4</v>
      </c>
      <c r="C8" s="96"/>
      <c r="D8" s="44">
        <v>2545000000</v>
      </c>
      <c r="E8" s="44">
        <f t="shared" ref="E8:H8" si="0">SUM(E6:E7)</f>
        <v>11000000000</v>
      </c>
      <c r="F8" s="44">
        <f t="shared" si="0"/>
        <v>-10750000000</v>
      </c>
      <c r="G8" s="44">
        <f t="shared" si="0"/>
        <v>0</v>
      </c>
      <c r="H8" s="45">
        <f t="shared" si="0"/>
        <v>2795000000</v>
      </c>
      <c r="J8" s="34"/>
      <c r="N8" s="34"/>
    </row>
    <row r="9" spans="1:14" s="35" customFormat="1" ht="39.9" customHeight="1" x14ac:dyDescent="0.3">
      <c r="A9" s="33"/>
      <c r="B9" s="93" t="s">
        <v>20</v>
      </c>
      <c r="C9" s="41" t="s">
        <v>5</v>
      </c>
      <c r="D9" s="42">
        <v>85739666000</v>
      </c>
      <c r="E9" s="42">
        <v>0</v>
      </c>
      <c r="F9" s="42">
        <v>0</v>
      </c>
      <c r="G9" s="42">
        <v>0</v>
      </c>
      <c r="H9" s="43">
        <v>85739666000</v>
      </c>
      <c r="J9" s="34"/>
      <c r="N9" s="34"/>
    </row>
    <row r="10" spans="1:14" s="47" customFormat="1" ht="39.9" customHeight="1" x14ac:dyDescent="0.3">
      <c r="A10" s="46"/>
      <c r="B10" s="97"/>
      <c r="C10" s="41" t="s">
        <v>6</v>
      </c>
      <c r="D10" s="42">
        <v>37393790000</v>
      </c>
      <c r="E10" s="42">
        <v>0</v>
      </c>
      <c r="F10" s="42">
        <v>0</v>
      </c>
      <c r="G10" s="42">
        <v>-180000000</v>
      </c>
      <c r="H10" s="43">
        <f>SUM(D10:G10)</f>
        <v>37213790000</v>
      </c>
      <c r="J10" s="34"/>
      <c r="N10" s="34"/>
    </row>
    <row r="11" spans="1:14" s="35" customFormat="1" ht="39.9" customHeight="1" x14ac:dyDescent="0.3">
      <c r="A11" s="33"/>
      <c r="B11" s="97"/>
      <c r="C11" s="41" t="s">
        <v>7</v>
      </c>
      <c r="D11" s="42">
        <v>0</v>
      </c>
      <c r="E11" s="42">
        <v>0</v>
      </c>
      <c r="F11" s="42">
        <v>0</v>
      </c>
      <c r="G11" s="42">
        <v>0</v>
      </c>
      <c r="H11" s="43">
        <v>0</v>
      </c>
      <c r="J11" s="34"/>
      <c r="N11" s="34"/>
    </row>
    <row r="12" spans="1:14" s="35" customFormat="1" ht="39.9" customHeight="1" x14ac:dyDescent="0.3">
      <c r="A12" s="33"/>
      <c r="B12" s="97"/>
      <c r="C12" s="41" t="s">
        <v>8</v>
      </c>
      <c r="D12" s="42">
        <v>0</v>
      </c>
      <c r="E12" s="42">
        <v>0</v>
      </c>
      <c r="F12" s="42">
        <v>0</v>
      </c>
      <c r="G12" s="42">
        <v>0</v>
      </c>
      <c r="H12" s="43">
        <v>0</v>
      </c>
      <c r="J12" s="34"/>
      <c r="N12" s="34"/>
    </row>
    <row r="13" spans="1:14" s="35" customFormat="1" ht="39.9" customHeight="1" x14ac:dyDescent="0.3">
      <c r="A13" s="33"/>
      <c r="B13" s="97"/>
      <c r="C13" s="41" t="s">
        <v>9</v>
      </c>
      <c r="D13" s="42">
        <v>10948968010.68</v>
      </c>
      <c r="E13" s="42">
        <v>0</v>
      </c>
      <c r="F13" s="42">
        <v>-256391796.81</v>
      </c>
      <c r="G13" s="42">
        <v>0</v>
      </c>
      <c r="H13" s="43">
        <v>10692576213.870001</v>
      </c>
      <c r="J13" s="34"/>
      <c r="N13" s="34"/>
    </row>
    <row r="14" spans="1:14" s="35" customFormat="1" ht="39.9" customHeight="1" x14ac:dyDescent="0.3">
      <c r="A14" s="33"/>
      <c r="B14" s="97"/>
      <c r="C14" s="41" t="s">
        <v>10</v>
      </c>
      <c r="D14" s="42">
        <v>333497702.30000001</v>
      </c>
      <c r="E14" s="42">
        <v>0</v>
      </c>
      <c r="F14" s="42">
        <v>0</v>
      </c>
      <c r="G14" s="42">
        <v>-669624.30000000005</v>
      </c>
      <c r="H14" s="43">
        <v>332828078</v>
      </c>
      <c r="J14" s="34"/>
      <c r="N14" s="34"/>
    </row>
    <row r="15" spans="1:14" s="35" customFormat="1" ht="39.9" customHeight="1" x14ac:dyDescent="0.3">
      <c r="A15" s="33"/>
      <c r="B15" s="97"/>
      <c r="C15" s="41" t="s">
        <v>11</v>
      </c>
      <c r="D15" s="42">
        <v>7975177244</v>
      </c>
      <c r="E15" s="42">
        <v>0</v>
      </c>
      <c r="F15" s="42">
        <v>-90000000</v>
      </c>
      <c r="G15" s="42">
        <v>180000000</v>
      </c>
      <c r="H15" s="43">
        <f>SUM(D15:G15)</f>
        <v>8065177244</v>
      </c>
      <c r="J15" s="34"/>
      <c r="N15" s="34"/>
    </row>
    <row r="16" spans="1:14" s="35" customFormat="1" ht="39.9" customHeight="1" x14ac:dyDescent="0.3">
      <c r="A16" s="33"/>
      <c r="B16" s="97"/>
      <c r="C16" s="41" t="s">
        <v>12</v>
      </c>
      <c r="D16" s="42">
        <v>43601000000</v>
      </c>
      <c r="E16" s="42">
        <v>0</v>
      </c>
      <c r="F16" s="42">
        <v>0</v>
      </c>
      <c r="G16" s="42">
        <v>0</v>
      </c>
      <c r="H16" s="43">
        <v>43601000000</v>
      </c>
      <c r="J16" s="34"/>
      <c r="N16" s="34"/>
    </row>
    <row r="17" spans="1:14" s="35" customFormat="1" ht="45" customHeight="1" x14ac:dyDescent="0.3">
      <c r="A17" s="33"/>
      <c r="B17" s="98" t="s">
        <v>13</v>
      </c>
      <c r="C17" s="99"/>
      <c r="D17" s="49">
        <v>185992098956.97998</v>
      </c>
      <c r="E17" s="49">
        <f t="shared" ref="E17:H17" si="1">SUM(E9:E16)</f>
        <v>0</v>
      </c>
      <c r="F17" s="49">
        <f t="shared" si="1"/>
        <v>-346391796.81</v>
      </c>
      <c r="G17" s="49">
        <f t="shared" si="1"/>
        <v>-669624.30000001192</v>
      </c>
      <c r="H17" s="50">
        <f t="shared" si="1"/>
        <v>185645037535.87</v>
      </c>
      <c r="J17" s="34"/>
      <c r="N17" s="34"/>
    </row>
    <row r="18" spans="1:14" s="35" customFormat="1" ht="45" customHeight="1" thickBot="1" x14ac:dyDescent="0.35">
      <c r="A18" s="33"/>
      <c r="B18" s="100" t="s">
        <v>21</v>
      </c>
      <c r="C18" s="101"/>
      <c r="D18" s="51">
        <v>188537098956.97998</v>
      </c>
      <c r="E18" s="51">
        <f t="shared" ref="E18:H18" si="2">E17+E8</f>
        <v>11000000000</v>
      </c>
      <c r="F18" s="51">
        <f t="shared" si="2"/>
        <v>-11096391796.809999</v>
      </c>
      <c r="G18" s="51">
        <f t="shared" si="2"/>
        <v>-669624.30000001192</v>
      </c>
      <c r="H18" s="52">
        <f t="shared" si="2"/>
        <v>188440037535.87</v>
      </c>
      <c r="J18" s="34"/>
      <c r="N18" s="34"/>
    </row>
    <row r="20" spans="1:14" s="18" customFormat="1" ht="15.6" x14ac:dyDescent="0.3">
      <c r="A20" s="1"/>
      <c r="B20" s="15" t="s">
        <v>22</v>
      </c>
      <c r="C20" s="16"/>
      <c r="D20" s="17"/>
      <c r="E20" s="17"/>
      <c r="F20" s="17"/>
      <c r="G20" s="17"/>
      <c r="H20" s="17"/>
    </row>
    <row r="21" spans="1:14" s="18" customFormat="1" x14ac:dyDescent="0.3">
      <c r="A21" s="1"/>
      <c r="B21" s="19" t="s">
        <v>23</v>
      </c>
      <c r="C21" s="16"/>
      <c r="D21" s="20"/>
      <c r="E21" s="20"/>
      <c r="F21" s="20"/>
      <c r="G21" s="20"/>
      <c r="H21" s="20"/>
    </row>
    <row r="22" spans="1:14" s="18" customFormat="1" x14ac:dyDescent="0.3">
      <c r="A22" s="1"/>
      <c r="B22" s="21" t="s">
        <v>24</v>
      </c>
      <c r="C22" s="16"/>
      <c r="D22" s="20"/>
      <c r="E22" s="20"/>
      <c r="F22" s="20"/>
      <c r="G22" s="20"/>
      <c r="H22" s="20"/>
    </row>
    <row r="23" spans="1:14" s="18" customFormat="1" ht="28.5" customHeight="1" x14ac:dyDescent="0.3">
      <c r="A23" s="1"/>
      <c r="B23" s="73" t="s">
        <v>26</v>
      </c>
      <c r="C23" s="73"/>
      <c r="D23" s="73"/>
      <c r="E23" s="73"/>
      <c r="F23" s="73"/>
      <c r="G23" s="73"/>
      <c r="H23" s="73"/>
    </row>
    <row r="24" spans="1:14" s="18" customFormat="1" x14ac:dyDescent="0.3">
      <c r="A24" s="1"/>
      <c r="B24" s="19" t="s">
        <v>31</v>
      </c>
      <c r="C24" s="16"/>
      <c r="D24" s="20"/>
      <c r="E24" s="20"/>
      <c r="F24" s="20"/>
      <c r="G24" s="20"/>
      <c r="H24" s="20"/>
    </row>
    <row r="25" spans="1:14" s="18" customFormat="1" x14ac:dyDescent="0.3">
      <c r="A25" s="1"/>
      <c r="B25" s="22"/>
      <c r="C25" s="16"/>
      <c r="D25" s="17"/>
      <c r="E25" s="17"/>
      <c r="F25" s="17"/>
      <c r="G25" s="17"/>
      <c r="H25" s="17"/>
    </row>
    <row r="26" spans="1:14" s="18" customFormat="1" x14ac:dyDescent="0.3">
      <c r="A26" s="1"/>
      <c r="B26" s="22" t="s">
        <v>27</v>
      </c>
      <c r="C26" s="16"/>
      <c r="D26" s="17"/>
      <c r="E26" s="17"/>
      <c r="F26" s="17"/>
      <c r="G26" s="17"/>
      <c r="H26" s="17"/>
    </row>
    <row r="27" spans="1:14" s="18" customFormat="1" ht="87" customHeight="1" x14ac:dyDescent="0.3">
      <c r="A27" s="1"/>
      <c r="B27" s="74" t="s">
        <v>25</v>
      </c>
      <c r="C27" s="74"/>
      <c r="D27" s="74"/>
      <c r="E27" s="74"/>
      <c r="F27" s="74"/>
      <c r="G27" s="74"/>
      <c r="H27" s="74"/>
    </row>
  </sheetData>
  <mergeCells count="9">
    <mergeCell ref="A1:H3"/>
    <mergeCell ref="B23:H23"/>
    <mergeCell ref="B27:H27"/>
    <mergeCell ref="B4:H4"/>
    <mergeCell ref="B6:B7"/>
    <mergeCell ref="B8:C8"/>
    <mergeCell ref="B9:B16"/>
    <mergeCell ref="B17:C17"/>
    <mergeCell ref="B18:C18"/>
  </mergeCells>
  <pageMargins left="0.7" right="0.7" top="0.75" bottom="0.75" header="0.3" footer="0.3"/>
  <pageSetup paperSize="4" scale="60" orientation="landscape" r:id="rId1"/>
  <headerFooter alignWithMargins="0">
    <oddFooter>&amp;L&amp;1#&amp;"Calibri"&amp;10&amp;K000000Fannie Mae Confidential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00816-AA84-4DA6-B693-8322119B656F}">
  <sheetPr>
    <tabColor rgb="FF00B0F0"/>
  </sheetPr>
  <dimension ref="A1:L26"/>
  <sheetViews>
    <sheetView zoomScale="75" zoomScaleNormal="75" workbookViewId="0">
      <selection activeCell="B4" sqref="B4:H4"/>
    </sheetView>
  </sheetViews>
  <sheetFormatPr defaultRowHeight="13.8" x14ac:dyDescent="0.3"/>
  <cols>
    <col min="1" max="1" width="2" style="36" customWidth="1"/>
    <col min="2" max="2" width="25.6640625" style="55" customWidth="1"/>
    <col min="3" max="3" width="25.6640625" style="53" customWidth="1"/>
    <col min="4" max="8" width="25.6640625" style="54" customWidth="1"/>
    <col min="10" max="10" width="17.33203125" bestFit="1" customWidth="1"/>
    <col min="12" max="12" width="19.5546875" customWidth="1"/>
  </cols>
  <sheetData>
    <row r="1" spans="1:12" s="35" customFormat="1" ht="6.9" customHeight="1" x14ac:dyDescent="0.2">
      <c r="A1" s="72" t="s">
        <v>43</v>
      </c>
      <c r="B1" s="72"/>
      <c r="C1" s="72"/>
      <c r="D1" s="72"/>
      <c r="E1" s="72"/>
      <c r="F1" s="72"/>
      <c r="G1" s="72"/>
      <c r="H1" s="72"/>
    </row>
    <row r="2" spans="1:12" s="35" customFormat="1" ht="21.45" customHeight="1" x14ac:dyDescent="0.2">
      <c r="A2" s="72"/>
      <c r="B2" s="72"/>
      <c r="C2" s="72"/>
      <c r="D2" s="72"/>
      <c r="E2" s="72"/>
      <c r="F2" s="72"/>
      <c r="G2" s="72"/>
      <c r="H2" s="72"/>
    </row>
    <row r="3" spans="1:12" s="35" customFormat="1" ht="18.149999999999999" customHeight="1" x14ac:dyDescent="0.2">
      <c r="A3" s="72"/>
      <c r="B3" s="72"/>
      <c r="C3" s="72"/>
      <c r="D3" s="72"/>
      <c r="E3" s="72"/>
      <c r="F3" s="72"/>
      <c r="G3" s="72"/>
      <c r="H3" s="72"/>
    </row>
    <row r="4" spans="1:12" s="35" customFormat="1" ht="20.85" customHeight="1" thickBot="1" x14ac:dyDescent="0.5">
      <c r="A4" s="33"/>
      <c r="B4" s="92" t="s">
        <v>32</v>
      </c>
      <c r="C4" s="92"/>
      <c r="D4" s="92"/>
      <c r="E4" s="92"/>
      <c r="F4" s="92"/>
      <c r="G4" s="92"/>
      <c r="H4" s="92"/>
    </row>
    <row r="5" spans="1:12" s="35" customFormat="1" ht="57.75" customHeight="1" x14ac:dyDescent="0.3">
      <c r="A5" s="33"/>
      <c r="B5" s="37" t="s">
        <v>0</v>
      </c>
      <c r="C5" s="38" t="s">
        <v>1</v>
      </c>
      <c r="D5" s="39" t="s">
        <v>14</v>
      </c>
      <c r="E5" s="39" t="s">
        <v>15</v>
      </c>
      <c r="F5" s="39" t="s">
        <v>16</v>
      </c>
      <c r="G5" s="39" t="s">
        <v>17</v>
      </c>
      <c r="H5" s="40" t="s">
        <v>18</v>
      </c>
    </row>
    <row r="6" spans="1:12" s="35" customFormat="1" ht="39.9" customHeight="1" x14ac:dyDescent="0.3">
      <c r="A6" s="33"/>
      <c r="B6" s="93" t="s">
        <v>19</v>
      </c>
      <c r="C6" s="41" t="s">
        <v>2</v>
      </c>
      <c r="D6" s="42">
        <v>2795000000</v>
      </c>
      <c r="E6" s="42">
        <v>15500000000</v>
      </c>
      <c r="F6" s="42">
        <v>-14250000000</v>
      </c>
      <c r="G6" s="42">
        <v>0</v>
      </c>
      <c r="H6" s="43">
        <v>4045000000</v>
      </c>
      <c r="L6" s="34"/>
    </row>
    <row r="7" spans="1:12" s="35" customFormat="1" ht="39.9" customHeight="1" x14ac:dyDescent="0.3">
      <c r="A7" s="33"/>
      <c r="B7" s="94"/>
      <c r="C7" s="41" t="s">
        <v>3</v>
      </c>
      <c r="D7" s="42">
        <v>0</v>
      </c>
      <c r="E7" s="42">
        <v>0</v>
      </c>
      <c r="F7" s="42">
        <v>0</v>
      </c>
      <c r="G7" s="42">
        <v>0</v>
      </c>
      <c r="H7" s="43">
        <v>0</v>
      </c>
      <c r="L7" s="34"/>
    </row>
    <row r="8" spans="1:12" s="35" customFormat="1" ht="39.9" customHeight="1" x14ac:dyDescent="0.3">
      <c r="A8" s="33"/>
      <c r="B8" s="95" t="s">
        <v>4</v>
      </c>
      <c r="C8" s="96"/>
      <c r="D8" s="44">
        <f>SUM(D6:D7)</f>
        <v>2795000000</v>
      </c>
      <c r="E8" s="44">
        <f>SUM(E6:E7)</f>
        <v>15500000000</v>
      </c>
      <c r="F8" s="44">
        <f>SUM(F6:F7)</f>
        <v>-14250000000</v>
      </c>
      <c r="G8" s="44">
        <f>SUM(G6:G7)</f>
        <v>0</v>
      </c>
      <c r="H8" s="45">
        <f>SUM(H6:H7)</f>
        <v>4045000000</v>
      </c>
      <c r="L8" s="34"/>
    </row>
    <row r="9" spans="1:12" s="35" customFormat="1" ht="39.9" customHeight="1" x14ac:dyDescent="0.3">
      <c r="A9" s="33"/>
      <c r="B9" s="93" t="s">
        <v>20</v>
      </c>
      <c r="C9" s="41" t="s">
        <v>5</v>
      </c>
      <c r="D9" s="42">
        <v>85739666000</v>
      </c>
      <c r="E9" s="42">
        <v>0</v>
      </c>
      <c r="F9" s="42">
        <v>0</v>
      </c>
      <c r="G9" s="42">
        <v>0</v>
      </c>
      <c r="H9" s="43">
        <v>85739666000</v>
      </c>
      <c r="L9" s="34"/>
    </row>
    <row r="10" spans="1:12" s="47" customFormat="1" ht="39.9" customHeight="1" x14ac:dyDescent="0.3">
      <c r="A10" s="46"/>
      <c r="B10" s="97"/>
      <c r="C10" s="41" t="s">
        <v>6</v>
      </c>
      <c r="D10" s="42">
        <v>37213790000</v>
      </c>
      <c r="E10" s="42">
        <v>0</v>
      </c>
      <c r="F10" s="42">
        <v>0</v>
      </c>
      <c r="G10" s="42">
        <v>-60000000</v>
      </c>
      <c r="H10" s="43">
        <v>37153790000</v>
      </c>
      <c r="L10" s="34"/>
    </row>
    <row r="11" spans="1:12" s="35" customFormat="1" ht="39.9" customHeight="1" x14ac:dyDescent="0.3">
      <c r="A11" s="33"/>
      <c r="B11" s="97"/>
      <c r="C11" s="41" t="s">
        <v>7</v>
      </c>
      <c r="D11" s="42">
        <v>0</v>
      </c>
      <c r="E11" s="42">
        <v>0</v>
      </c>
      <c r="F11" s="42">
        <v>0</v>
      </c>
      <c r="G11" s="42">
        <v>0</v>
      </c>
      <c r="H11" s="43">
        <v>0</v>
      </c>
      <c r="L11" s="34"/>
    </row>
    <row r="12" spans="1:12" s="35" customFormat="1" ht="39.9" customHeight="1" x14ac:dyDescent="0.3">
      <c r="A12" s="33"/>
      <c r="B12" s="97"/>
      <c r="C12" s="41" t="s">
        <v>8</v>
      </c>
      <c r="D12" s="42">
        <v>0</v>
      </c>
      <c r="E12" s="42">
        <v>0</v>
      </c>
      <c r="F12" s="42">
        <v>0</v>
      </c>
      <c r="G12" s="42">
        <v>0</v>
      </c>
      <c r="H12" s="43">
        <v>0</v>
      </c>
      <c r="L12" s="34"/>
    </row>
    <row r="13" spans="1:12" s="35" customFormat="1" ht="39.9" customHeight="1" x14ac:dyDescent="0.3">
      <c r="A13" s="33"/>
      <c r="B13" s="97"/>
      <c r="C13" s="41" t="s">
        <v>9</v>
      </c>
      <c r="D13" s="42">
        <v>10692576213.870001</v>
      </c>
      <c r="E13" s="42">
        <v>0</v>
      </c>
      <c r="F13" s="42">
        <v>-296841492.97000003</v>
      </c>
      <c r="G13" s="42">
        <v>0</v>
      </c>
      <c r="H13" s="43">
        <v>10395734720.900002</v>
      </c>
      <c r="L13" s="34"/>
    </row>
    <row r="14" spans="1:12" s="35" customFormat="1" ht="39.9" customHeight="1" x14ac:dyDescent="0.3">
      <c r="A14" s="33"/>
      <c r="B14" s="97"/>
      <c r="C14" s="41" t="s">
        <v>10</v>
      </c>
      <c r="D14" s="42">
        <v>332828078</v>
      </c>
      <c r="E14" s="42">
        <v>0</v>
      </c>
      <c r="F14" s="42">
        <v>0</v>
      </c>
      <c r="G14" s="42">
        <v>-6993853.7999999998</v>
      </c>
      <c r="H14" s="43">
        <v>325834224.19999999</v>
      </c>
      <c r="L14" s="34"/>
    </row>
    <row r="15" spans="1:12" s="35" customFormat="1" ht="39.9" customHeight="1" x14ac:dyDescent="0.3">
      <c r="A15" s="33"/>
      <c r="B15" s="97"/>
      <c r="C15" s="41" t="s">
        <v>11</v>
      </c>
      <c r="D15" s="42">
        <v>8065177244</v>
      </c>
      <c r="E15" s="42">
        <v>0</v>
      </c>
      <c r="F15" s="42">
        <v>-95000000</v>
      </c>
      <c r="G15" s="42">
        <v>60000000</v>
      </c>
      <c r="H15" s="43">
        <v>8030177244</v>
      </c>
      <c r="L15" s="34"/>
    </row>
    <row r="16" spans="1:12" s="35" customFormat="1" ht="39.9" customHeight="1" x14ac:dyDescent="0.3">
      <c r="A16" s="33"/>
      <c r="B16" s="97"/>
      <c r="C16" s="41" t="s">
        <v>12</v>
      </c>
      <c r="D16" s="42">
        <v>43601000000</v>
      </c>
      <c r="E16" s="42">
        <v>0</v>
      </c>
      <c r="F16" s="42">
        <v>-5940000000</v>
      </c>
      <c r="G16" s="42">
        <v>0</v>
      </c>
      <c r="H16" s="43">
        <v>37661000000</v>
      </c>
      <c r="J16" s="48"/>
      <c r="L16" s="34"/>
    </row>
    <row r="17" spans="1:12" s="35" customFormat="1" ht="45" customHeight="1" x14ac:dyDescent="0.3">
      <c r="A17" s="33"/>
      <c r="B17" s="98" t="s">
        <v>13</v>
      </c>
      <c r="C17" s="99"/>
      <c r="D17" s="49">
        <f>SUM(D9:D16)</f>
        <v>185645037535.87</v>
      </c>
      <c r="E17" s="49">
        <f>SUM(E9:E16)</f>
        <v>0</v>
      </c>
      <c r="F17" s="49">
        <f>SUM(F9:F16)</f>
        <v>-6331841492.9700003</v>
      </c>
      <c r="G17" s="49">
        <f>SUM(G9:G16)</f>
        <v>-6993853.799999997</v>
      </c>
      <c r="H17" s="50">
        <f>SUM(H9:H16)</f>
        <v>179306202189.09998</v>
      </c>
      <c r="L17" s="34"/>
    </row>
    <row r="18" spans="1:12" s="35" customFormat="1" ht="45" customHeight="1" thickBot="1" x14ac:dyDescent="0.35">
      <c r="A18" s="33"/>
      <c r="B18" s="100" t="s">
        <v>21</v>
      </c>
      <c r="C18" s="101"/>
      <c r="D18" s="51">
        <f>D17+D8</f>
        <v>188440037535.87</v>
      </c>
      <c r="E18" s="51">
        <f>E17+E8</f>
        <v>15500000000</v>
      </c>
      <c r="F18" s="51">
        <f>F17+F8</f>
        <v>-20581841492.970001</v>
      </c>
      <c r="G18" s="51">
        <f>G17+G8</f>
        <v>-6993853.799999997</v>
      </c>
      <c r="H18" s="52">
        <f>H17+H8</f>
        <v>183351202189.09998</v>
      </c>
      <c r="L18" s="34"/>
    </row>
    <row r="20" spans="1:12" s="18" customFormat="1" ht="15.6" x14ac:dyDescent="0.3">
      <c r="A20" s="1"/>
      <c r="B20" s="15" t="s">
        <v>22</v>
      </c>
      <c r="C20" s="16"/>
      <c r="D20" s="17"/>
      <c r="E20" s="17"/>
      <c r="F20" s="17"/>
      <c r="G20" s="17"/>
      <c r="H20" s="17"/>
    </row>
    <row r="21" spans="1:12" s="18" customFormat="1" x14ac:dyDescent="0.3">
      <c r="A21" s="1"/>
      <c r="B21" s="19" t="s">
        <v>23</v>
      </c>
      <c r="C21" s="16"/>
      <c r="D21" s="20"/>
      <c r="E21" s="20"/>
      <c r="F21" s="20"/>
      <c r="G21" s="20"/>
      <c r="H21" s="20"/>
    </row>
    <row r="22" spans="1:12" s="18" customFormat="1" x14ac:dyDescent="0.3">
      <c r="A22" s="1"/>
      <c r="B22" s="21" t="s">
        <v>24</v>
      </c>
      <c r="C22" s="16"/>
      <c r="D22" s="20"/>
      <c r="E22" s="20"/>
      <c r="F22" s="20"/>
      <c r="G22" s="20"/>
      <c r="H22" s="20"/>
    </row>
    <row r="23" spans="1:12" s="18" customFormat="1" ht="28.5" customHeight="1" x14ac:dyDescent="0.3">
      <c r="A23" s="1"/>
      <c r="B23" s="73" t="s">
        <v>26</v>
      </c>
      <c r="C23" s="73"/>
      <c r="D23" s="73"/>
      <c r="E23" s="73"/>
      <c r="F23" s="73"/>
      <c r="G23" s="73"/>
      <c r="H23" s="73"/>
    </row>
    <row r="24" spans="1:12" s="18" customFormat="1" x14ac:dyDescent="0.3">
      <c r="A24" s="1"/>
      <c r="B24" s="22"/>
      <c r="C24" s="16"/>
      <c r="D24" s="17"/>
      <c r="E24" s="17"/>
      <c r="F24" s="17"/>
      <c r="G24" s="17"/>
      <c r="H24" s="17"/>
    </row>
    <row r="25" spans="1:12" s="18" customFormat="1" x14ac:dyDescent="0.3">
      <c r="A25" s="1"/>
      <c r="B25" s="22" t="s">
        <v>27</v>
      </c>
      <c r="C25" s="16"/>
      <c r="D25" s="17"/>
      <c r="E25" s="17"/>
      <c r="F25" s="17"/>
      <c r="G25" s="17"/>
      <c r="H25" s="17"/>
    </row>
    <row r="26" spans="1:12" s="18" customFormat="1" ht="87" customHeight="1" x14ac:dyDescent="0.3">
      <c r="A26" s="1"/>
      <c r="B26" s="74" t="s">
        <v>25</v>
      </c>
      <c r="C26" s="74"/>
      <c r="D26" s="74"/>
      <c r="E26" s="74"/>
      <c r="F26" s="74"/>
      <c r="G26" s="74"/>
      <c r="H26" s="74"/>
    </row>
  </sheetData>
  <mergeCells count="9">
    <mergeCell ref="A1:H3"/>
    <mergeCell ref="B23:H23"/>
    <mergeCell ref="B26:H26"/>
    <mergeCell ref="B18:C18"/>
    <mergeCell ref="B4:H4"/>
    <mergeCell ref="B6:B7"/>
    <mergeCell ref="B8:C8"/>
    <mergeCell ref="B9:B16"/>
    <mergeCell ref="B17:C17"/>
  </mergeCells>
  <pageMargins left="0.7" right="0.7" top="0.75" bottom="0.75" header="0.3" footer="0.3"/>
  <pageSetup paperSize="4" scale="61" orientation="landscape" r:id="rId1"/>
  <headerFooter alignWithMargins="0">
    <oddFooter>&amp;L&amp;1#&amp;"Calibri"&amp;10&amp;K000000Fannie Mae Confidential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03F23-3899-4401-B281-959D3A2D3E6F}">
  <sheetPr>
    <tabColor rgb="FF00B0F0"/>
  </sheetPr>
  <dimension ref="A1:J26"/>
  <sheetViews>
    <sheetView zoomScale="75" zoomScaleNormal="75" workbookViewId="0">
      <selection activeCell="B4" sqref="B4:H4"/>
    </sheetView>
  </sheetViews>
  <sheetFormatPr defaultRowHeight="13.8" x14ac:dyDescent="0.3"/>
  <cols>
    <col min="1" max="1" width="2" style="36" customWidth="1"/>
    <col min="2" max="2" width="25.6640625" style="55" customWidth="1"/>
    <col min="3" max="3" width="25.6640625" style="53" customWidth="1"/>
    <col min="4" max="8" width="25.6640625" style="54" customWidth="1"/>
    <col min="10" max="10" width="17.33203125" bestFit="1" customWidth="1"/>
  </cols>
  <sheetData>
    <row r="1" spans="1:10" s="35" customFormat="1" ht="6.9" customHeight="1" x14ac:dyDescent="0.2">
      <c r="A1" s="72" t="s">
        <v>43</v>
      </c>
      <c r="B1" s="72"/>
      <c r="C1" s="72"/>
      <c r="D1" s="72"/>
      <c r="E1" s="72"/>
      <c r="F1" s="72"/>
      <c r="G1" s="72"/>
      <c r="H1" s="72"/>
    </row>
    <row r="2" spans="1:10" s="35" customFormat="1" ht="21.45" customHeight="1" x14ac:dyDescent="0.2">
      <c r="A2" s="72"/>
      <c r="B2" s="72"/>
      <c r="C2" s="72"/>
      <c r="D2" s="72"/>
      <c r="E2" s="72"/>
      <c r="F2" s="72"/>
      <c r="G2" s="72"/>
      <c r="H2" s="72"/>
    </row>
    <row r="3" spans="1:10" s="35" customFormat="1" ht="18.149999999999999" customHeight="1" x14ac:dyDescent="0.2">
      <c r="A3" s="72"/>
      <c r="B3" s="72"/>
      <c r="C3" s="72"/>
      <c r="D3" s="72"/>
      <c r="E3" s="72"/>
      <c r="F3" s="72"/>
      <c r="G3" s="72"/>
      <c r="H3" s="72"/>
    </row>
    <row r="4" spans="1:10" s="35" customFormat="1" ht="20.85" customHeight="1" thickBot="1" x14ac:dyDescent="0.5">
      <c r="A4" s="33"/>
      <c r="B4" s="92" t="s">
        <v>33</v>
      </c>
      <c r="C4" s="92"/>
      <c r="D4" s="92"/>
      <c r="E4" s="92"/>
      <c r="F4" s="92"/>
      <c r="G4" s="92"/>
      <c r="H4" s="92"/>
    </row>
    <row r="5" spans="1:10" s="35" customFormat="1" ht="57.75" customHeight="1" x14ac:dyDescent="0.3">
      <c r="A5" s="33"/>
      <c r="B5" s="37" t="s">
        <v>0</v>
      </c>
      <c r="C5" s="38" t="s">
        <v>1</v>
      </c>
      <c r="D5" s="39" t="s">
        <v>14</v>
      </c>
      <c r="E5" s="39" t="s">
        <v>15</v>
      </c>
      <c r="F5" s="39" t="s">
        <v>16</v>
      </c>
      <c r="G5" s="39" t="s">
        <v>17</v>
      </c>
      <c r="H5" s="40" t="s">
        <v>18</v>
      </c>
    </row>
    <row r="6" spans="1:10" s="35" customFormat="1" ht="39.9" customHeight="1" x14ac:dyDescent="0.3">
      <c r="A6" s="33"/>
      <c r="B6" s="93" t="s">
        <v>19</v>
      </c>
      <c r="C6" s="41" t="s">
        <v>2</v>
      </c>
      <c r="D6" s="42">
        <v>4045000000</v>
      </c>
      <c r="E6" s="42">
        <v>6270000000</v>
      </c>
      <c r="F6" s="42">
        <v>-7520000000</v>
      </c>
      <c r="G6" s="42">
        <v>0</v>
      </c>
      <c r="H6" s="43">
        <v>2795000000</v>
      </c>
    </row>
    <row r="7" spans="1:10" s="35" customFormat="1" ht="39.9" customHeight="1" x14ac:dyDescent="0.3">
      <c r="A7" s="33"/>
      <c r="B7" s="94"/>
      <c r="C7" s="41" t="s">
        <v>3</v>
      </c>
      <c r="D7" s="42">
        <v>0</v>
      </c>
      <c r="E7" s="42">
        <v>0</v>
      </c>
      <c r="F7" s="42">
        <v>0</v>
      </c>
      <c r="G7" s="42">
        <v>0</v>
      </c>
      <c r="H7" s="43">
        <v>0</v>
      </c>
    </row>
    <row r="8" spans="1:10" s="35" customFormat="1" ht="39.9" customHeight="1" x14ac:dyDescent="0.3">
      <c r="A8" s="33"/>
      <c r="B8" s="95" t="s">
        <v>4</v>
      </c>
      <c r="C8" s="96"/>
      <c r="D8" s="44">
        <f>SUM(D6:D7)</f>
        <v>4045000000</v>
      </c>
      <c r="E8" s="44">
        <f t="shared" ref="E8:H8" si="0">SUM(E6:E7)</f>
        <v>6270000000</v>
      </c>
      <c r="F8" s="44">
        <f t="shared" si="0"/>
        <v>-7520000000</v>
      </c>
      <c r="G8" s="44">
        <f t="shared" si="0"/>
        <v>0</v>
      </c>
      <c r="H8" s="45">
        <f t="shared" si="0"/>
        <v>2795000000</v>
      </c>
    </row>
    <row r="9" spans="1:10" s="35" customFormat="1" ht="39.9" customHeight="1" x14ac:dyDescent="0.3">
      <c r="A9" s="33"/>
      <c r="B9" s="93" t="s">
        <v>20</v>
      </c>
      <c r="C9" s="41" t="s">
        <v>5</v>
      </c>
      <c r="D9" s="42">
        <v>85739666000</v>
      </c>
      <c r="E9" s="42">
        <v>0</v>
      </c>
      <c r="F9" s="42">
        <v>-4000000000</v>
      </c>
      <c r="G9" s="42">
        <v>0</v>
      </c>
      <c r="H9" s="43">
        <v>81739666000</v>
      </c>
    </row>
    <row r="10" spans="1:10" s="47" customFormat="1" ht="39.9" customHeight="1" x14ac:dyDescent="0.3">
      <c r="A10" s="46"/>
      <c r="B10" s="97"/>
      <c r="C10" s="41" t="s">
        <v>6</v>
      </c>
      <c r="D10" s="42">
        <v>37213790000</v>
      </c>
      <c r="E10" s="42">
        <v>0</v>
      </c>
      <c r="F10" s="42">
        <v>0</v>
      </c>
      <c r="G10" s="42"/>
      <c r="H10" s="43">
        <v>37153790000</v>
      </c>
    </row>
    <row r="11" spans="1:10" s="35" customFormat="1" ht="39.9" customHeight="1" x14ac:dyDescent="0.3">
      <c r="A11" s="33"/>
      <c r="B11" s="97"/>
      <c r="C11" s="41" t="s">
        <v>7</v>
      </c>
      <c r="D11" s="42">
        <v>0</v>
      </c>
      <c r="E11" s="42">
        <v>0</v>
      </c>
      <c r="F11" s="42">
        <v>0</v>
      </c>
      <c r="G11" s="42">
        <v>0</v>
      </c>
      <c r="H11" s="43">
        <v>0</v>
      </c>
    </row>
    <row r="12" spans="1:10" s="35" customFormat="1" ht="39.9" customHeight="1" x14ac:dyDescent="0.3">
      <c r="A12" s="33"/>
      <c r="B12" s="97"/>
      <c r="C12" s="41" t="s">
        <v>8</v>
      </c>
      <c r="D12" s="42">
        <v>0</v>
      </c>
      <c r="E12" s="42">
        <v>0</v>
      </c>
      <c r="F12" s="42">
        <v>0</v>
      </c>
      <c r="G12" s="42">
        <v>0</v>
      </c>
      <c r="H12" s="43">
        <v>0</v>
      </c>
    </row>
    <row r="13" spans="1:10" s="35" customFormat="1" ht="39.9" customHeight="1" x14ac:dyDescent="0.3">
      <c r="A13" s="33"/>
      <c r="B13" s="97"/>
      <c r="C13" s="41" t="s">
        <v>9</v>
      </c>
      <c r="D13" s="42">
        <v>10395734720.900002</v>
      </c>
      <c r="E13" s="42">
        <v>0</v>
      </c>
      <c r="F13" s="42">
        <v>-258715756.06</v>
      </c>
      <c r="G13" s="42">
        <v>0</v>
      </c>
      <c r="H13" s="43">
        <v>10137018964.84</v>
      </c>
    </row>
    <row r="14" spans="1:10" s="35" customFormat="1" ht="39.9" customHeight="1" x14ac:dyDescent="0.3">
      <c r="A14" s="33"/>
      <c r="B14" s="97"/>
      <c r="C14" s="41" t="s">
        <v>10</v>
      </c>
      <c r="D14" s="42">
        <v>325834224.19999999</v>
      </c>
      <c r="E14" s="42">
        <v>0</v>
      </c>
      <c r="F14" s="42">
        <v>0</v>
      </c>
      <c r="G14" s="42">
        <v>-13987707.6</v>
      </c>
      <c r="H14" s="43">
        <v>311846516.60000002</v>
      </c>
    </row>
    <row r="15" spans="1:10" s="35" customFormat="1" ht="39.9" customHeight="1" x14ac:dyDescent="0.3">
      <c r="A15" s="33"/>
      <c r="B15" s="97"/>
      <c r="C15" s="41" t="s">
        <v>11</v>
      </c>
      <c r="D15" s="42">
        <v>7970177244</v>
      </c>
      <c r="E15" s="42">
        <v>0</v>
      </c>
      <c r="F15" s="42">
        <v>-258222918</v>
      </c>
      <c r="G15" s="42"/>
      <c r="H15" s="43">
        <v>7771954326</v>
      </c>
    </row>
    <row r="16" spans="1:10" s="35" customFormat="1" ht="39.9" customHeight="1" x14ac:dyDescent="0.3">
      <c r="A16" s="33"/>
      <c r="B16" s="97"/>
      <c r="C16" s="41" t="s">
        <v>12</v>
      </c>
      <c r="D16" s="42">
        <v>37661000000</v>
      </c>
      <c r="E16" s="42">
        <v>0</v>
      </c>
      <c r="F16" s="42">
        <v>-10594000000</v>
      </c>
      <c r="G16" s="42">
        <v>0</v>
      </c>
      <c r="H16" s="43">
        <v>27067000000</v>
      </c>
      <c r="J16" s="48"/>
    </row>
    <row r="17" spans="1:8" s="35" customFormat="1" ht="45" customHeight="1" x14ac:dyDescent="0.3">
      <c r="A17" s="33"/>
      <c r="B17" s="98" t="s">
        <v>13</v>
      </c>
      <c r="C17" s="99"/>
      <c r="D17" s="49">
        <f>SUM(D9:D16)</f>
        <v>179306202189.09998</v>
      </c>
      <c r="E17" s="49">
        <f t="shared" ref="E17:H17" si="1">SUM(E9:E16)</f>
        <v>0</v>
      </c>
      <c r="F17" s="49">
        <f t="shared" si="1"/>
        <v>-15110938674.059999</v>
      </c>
      <c r="G17" s="49">
        <f t="shared" si="1"/>
        <v>-13987707.6</v>
      </c>
      <c r="H17" s="50">
        <f t="shared" si="1"/>
        <v>164181275807.44</v>
      </c>
    </row>
    <row r="18" spans="1:8" s="35" customFormat="1" ht="45" customHeight="1" thickBot="1" x14ac:dyDescent="0.35">
      <c r="A18" s="33"/>
      <c r="B18" s="100" t="s">
        <v>21</v>
      </c>
      <c r="C18" s="101"/>
      <c r="D18" s="51">
        <f>D17+D8</f>
        <v>183351202189.09998</v>
      </c>
      <c r="E18" s="51">
        <f t="shared" ref="E18:H18" si="2">E17+E8</f>
        <v>6270000000</v>
      </c>
      <c r="F18" s="51">
        <f t="shared" si="2"/>
        <v>-22630938674.059998</v>
      </c>
      <c r="G18" s="51">
        <f t="shared" si="2"/>
        <v>-13987707.6</v>
      </c>
      <c r="H18" s="52">
        <f t="shared" si="2"/>
        <v>166976275807.44</v>
      </c>
    </row>
    <row r="20" spans="1:8" s="18" customFormat="1" ht="15.6" x14ac:dyDescent="0.3">
      <c r="A20" s="1"/>
      <c r="B20" s="15" t="s">
        <v>22</v>
      </c>
      <c r="C20" s="16"/>
      <c r="D20" s="17"/>
      <c r="E20" s="17"/>
      <c r="F20" s="17"/>
      <c r="G20" s="17"/>
      <c r="H20" s="17"/>
    </row>
    <row r="21" spans="1:8" s="18" customFormat="1" x14ac:dyDescent="0.3">
      <c r="A21" s="1"/>
      <c r="B21" s="19" t="s">
        <v>23</v>
      </c>
      <c r="C21" s="16"/>
      <c r="D21" s="20"/>
      <c r="E21" s="20"/>
      <c r="F21" s="20"/>
      <c r="G21" s="20"/>
      <c r="H21" s="20"/>
    </row>
    <row r="22" spans="1:8" s="18" customFormat="1" x14ac:dyDescent="0.3">
      <c r="A22" s="1"/>
      <c r="B22" s="21" t="s">
        <v>24</v>
      </c>
      <c r="C22" s="16"/>
      <c r="D22" s="20"/>
      <c r="E22" s="20"/>
      <c r="F22" s="20"/>
      <c r="G22" s="20"/>
      <c r="H22" s="20"/>
    </row>
    <row r="23" spans="1:8" s="18" customFormat="1" ht="28.5" customHeight="1" x14ac:dyDescent="0.3">
      <c r="A23" s="1"/>
      <c r="B23" s="73" t="s">
        <v>26</v>
      </c>
      <c r="C23" s="73"/>
      <c r="D23" s="73"/>
      <c r="E23" s="73"/>
      <c r="F23" s="73"/>
      <c r="G23" s="73"/>
      <c r="H23" s="73"/>
    </row>
    <row r="24" spans="1:8" s="18" customFormat="1" x14ac:dyDescent="0.3">
      <c r="A24" s="1"/>
      <c r="B24" s="22"/>
      <c r="C24" s="16"/>
      <c r="D24" s="17"/>
      <c r="E24" s="17"/>
      <c r="F24" s="17"/>
      <c r="G24" s="17"/>
      <c r="H24" s="17"/>
    </row>
    <row r="25" spans="1:8" s="18" customFormat="1" x14ac:dyDescent="0.3">
      <c r="A25" s="1"/>
      <c r="B25" s="22" t="s">
        <v>27</v>
      </c>
      <c r="C25" s="16"/>
      <c r="D25" s="17"/>
      <c r="E25" s="17"/>
      <c r="F25" s="17"/>
      <c r="G25" s="17"/>
      <c r="H25" s="17"/>
    </row>
    <row r="26" spans="1:8" s="18" customFormat="1" ht="87" customHeight="1" x14ac:dyDescent="0.3">
      <c r="A26" s="1"/>
      <c r="B26" s="74" t="s">
        <v>25</v>
      </c>
      <c r="C26" s="74"/>
      <c r="D26" s="74"/>
      <c r="E26" s="74"/>
      <c r="F26" s="74"/>
      <c r="G26" s="74"/>
      <c r="H26" s="74"/>
    </row>
  </sheetData>
  <mergeCells count="9">
    <mergeCell ref="A1:H3"/>
    <mergeCell ref="B23:H23"/>
    <mergeCell ref="B26:H26"/>
    <mergeCell ref="B4:H4"/>
    <mergeCell ref="B6:B7"/>
    <mergeCell ref="B8:C8"/>
    <mergeCell ref="B9:B16"/>
    <mergeCell ref="B17:C17"/>
    <mergeCell ref="B18:C18"/>
  </mergeCells>
  <pageMargins left="0.7" right="0.7" top="0.75" bottom="0.75" header="0.3" footer="0.3"/>
  <pageSetup paperSize="4" scale="61" orientation="landscape" r:id="rId1"/>
  <headerFooter alignWithMargins="0">
    <oddFooter>&amp;L&amp;1#&amp;"Calibri"&amp;10&amp;K000000Fannie Mae Confidential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87CC1-4BFF-4AE3-836C-87226DEFA0B1}">
  <sheetPr>
    <tabColor rgb="FF00B0F0"/>
  </sheetPr>
  <dimension ref="A1:J26"/>
  <sheetViews>
    <sheetView zoomScale="75" zoomScaleNormal="75" workbookViewId="0">
      <selection activeCell="B4" sqref="B4:H4"/>
    </sheetView>
  </sheetViews>
  <sheetFormatPr defaultRowHeight="13.8" x14ac:dyDescent="0.3"/>
  <cols>
    <col min="1" max="1" width="2" style="36" customWidth="1"/>
    <col min="2" max="2" width="25.6640625" style="55" customWidth="1"/>
    <col min="3" max="3" width="25.6640625" style="53" customWidth="1"/>
    <col min="4" max="8" width="25.6640625" style="54" customWidth="1"/>
    <col min="10" max="10" width="17.33203125" bestFit="1" customWidth="1"/>
  </cols>
  <sheetData>
    <row r="1" spans="1:10" s="35" customFormat="1" ht="6.9" customHeight="1" x14ac:dyDescent="0.2">
      <c r="A1" s="72" t="s">
        <v>43</v>
      </c>
      <c r="B1" s="72"/>
      <c r="C1" s="72"/>
      <c r="D1" s="72"/>
      <c r="E1" s="72"/>
      <c r="F1" s="72"/>
      <c r="G1" s="72"/>
      <c r="H1" s="72"/>
    </row>
    <row r="2" spans="1:10" s="35" customFormat="1" ht="21.45" customHeight="1" x14ac:dyDescent="0.2">
      <c r="A2" s="72"/>
      <c r="B2" s="72"/>
      <c r="C2" s="72"/>
      <c r="D2" s="72"/>
      <c r="E2" s="72"/>
      <c r="F2" s="72"/>
      <c r="G2" s="72"/>
      <c r="H2" s="72"/>
    </row>
    <row r="3" spans="1:10" s="35" customFormat="1" ht="18.149999999999999" customHeight="1" x14ac:dyDescent="0.2">
      <c r="A3" s="72"/>
      <c r="B3" s="72"/>
      <c r="C3" s="72"/>
      <c r="D3" s="72"/>
      <c r="E3" s="72"/>
      <c r="F3" s="72"/>
      <c r="G3" s="72"/>
      <c r="H3" s="72"/>
    </row>
    <row r="4" spans="1:10" s="35" customFormat="1" ht="20.85" customHeight="1" thickBot="1" x14ac:dyDescent="0.5">
      <c r="A4" s="33"/>
      <c r="B4" s="92" t="s">
        <v>34</v>
      </c>
      <c r="C4" s="92"/>
      <c r="D4" s="92"/>
      <c r="E4" s="92"/>
      <c r="F4" s="92"/>
      <c r="G4" s="92"/>
      <c r="H4" s="92"/>
    </row>
    <row r="5" spans="1:10" s="35" customFormat="1" ht="57.75" customHeight="1" x14ac:dyDescent="0.3">
      <c r="A5" s="33"/>
      <c r="B5" s="37" t="s">
        <v>0</v>
      </c>
      <c r="C5" s="38" t="s">
        <v>1</v>
      </c>
      <c r="D5" s="39" t="s">
        <v>14</v>
      </c>
      <c r="E5" s="39" t="s">
        <v>15</v>
      </c>
      <c r="F5" s="39" t="s">
        <v>16</v>
      </c>
      <c r="G5" s="39" t="s">
        <v>17</v>
      </c>
      <c r="H5" s="40" t="s">
        <v>18</v>
      </c>
    </row>
    <row r="6" spans="1:10" s="35" customFormat="1" ht="39.9" customHeight="1" x14ac:dyDescent="0.3">
      <c r="A6" s="33"/>
      <c r="B6" s="93" t="s">
        <v>19</v>
      </c>
      <c r="C6" s="41" t="s">
        <v>2</v>
      </c>
      <c r="D6" s="42">
        <v>2795000000</v>
      </c>
      <c r="E6" s="42">
        <v>1125000000</v>
      </c>
      <c r="F6" s="42">
        <v>-1375000000</v>
      </c>
      <c r="G6" s="42">
        <v>0</v>
      </c>
      <c r="H6" s="43">
        <v>2545000000</v>
      </c>
    </row>
    <row r="7" spans="1:10" s="35" customFormat="1" ht="39.9" customHeight="1" x14ac:dyDescent="0.3">
      <c r="A7" s="33"/>
      <c r="B7" s="94"/>
      <c r="C7" s="41" t="s">
        <v>3</v>
      </c>
      <c r="D7" s="42">
        <v>0</v>
      </c>
      <c r="E7" s="42">
        <v>0</v>
      </c>
      <c r="F7" s="42">
        <v>0</v>
      </c>
      <c r="G7" s="42">
        <v>0</v>
      </c>
      <c r="H7" s="43">
        <v>0</v>
      </c>
    </row>
    <row r="8" spans="1:10" s="35" customFormat="1" ht="39.9" customHeight="1" x14ac:dyDescent="0.3">
      <c r="A8" s="33"/>
      <c r="B8" s="95" t="s">
        <v>4</v>
      </c>
      <c r="C8" s="96"/>
      <c r="D8" s="44">
        <f>SUM(D6:D7)</f>
        <v>2795000000</v>
      </c>
      <c r="E8" s="44">
        <f t="shared" ref="E8:H8" si="0">SUM(E6:E7)</f>
        <v>1125000000</v>
      </c>
      <c r="F8" s="44">
        <f t="shared" si="0"/>
        <v>-1375000000</v>
      </c>
      <c r="G8" s="44">
        <f t="shared" si="0"/>
        <v>0</v>
      </c>
      <c r="H8" s="45">
        <f t="shared" si="0"/>
        <v>2545000000</v>
      </c>
    </row>
    <row r="9" spans="1:10" s="35" customFormat="1" ht="39.9" customHeight="1" x14ac:dyDescent="0.3">
      <c r="A9" s="33"/>
      <c r="B9" s="93" t="s">
        <v>20</v>
      </c>
      <c r="C9" s="41" t="s">
        <v>5</v>
      </c>
      <c r="D9" s="42">
        <v>81739666000</v>
      </c>
      <c r="E9" s="42">
        <v>0</v>
      </c>
      <c r="F9" s="42">
        <v>0</v>
      </c>
      <c r="G9" s="42">
        <v>0</v>
      </c>
      <c r="H9" s="43">
        <v>81739666000</v>
      </c>
    </row>
    <row r="10" spans="1:10" s="47" customFormat="1" ht="39.9" customHeight="1" x14ac:dyDescent="0.3">
      <c r="A10" s="46"/>
      <c r="B10" s="97"/>
      <c r="C10" s="41" t="s">
        <v>6</v>
      </c>
      <c r="D10" s="42">
        <v>37153790000</v>
      </c>
      <c r="E10" s="42">
        <v>0</v>
      </c>
      <c r="F10" s="42">
        <v>0</v>
      </c>
      <c r="G10" s="42"/>
      <c r="H10" s="43">
        <v>37153790000</v>
      </c>
    </row>
    <row r="11" spans="1:10" s="35" customFormat="1" ht="39.9" customHeight="1" x14ac:dyDescent="0.3">
      <c r="A11" s="33"/>
      <c r="B11" s="97"/>
      <c r="C11" s="41" t="s">
        <v>7</v>
      </c>
      <c r="D11" s="42">
        <v>0</v>
      </c>
      <c r="E11" s="42">
        <v>0</v>
      </c>
      <c r="F11" s="42">
        <v>0</v>
      </c>
      <c r="G11" s="42">
        <v>0</v>
      </c>
      <c r="H11" s="43">
        <v>0</v>
      </c>
    </row>
    <row r="12" spans="1:10" s="35" customFormat="1" ht="39.9" customHeight="1" x14ac:dyDescent="0.3">
      <c r="A12" s="33"/>
      <c r="B12" s="97"/>
      <c r="C12" s="41" t="s">
        <v>8</v>
      </c>
      <c r="D12" s="42">
        <v>0</v>
      </c>
      <c r="E12" s="42">
        <v>0</v>
      </c>
      <c r="F12" s="42">
        <v>0</v>
      </c>
      <c r="G12" s="42">
        <v>0</v>
      </c>
      <c r="H12" s="43">
        <v>0</v>
      </c>
    </row>
    <row r="13" spans="1:10" s="35" customFormat="1" ht="39.9" customHeight="1" x14ac:dyDescent="0.3">
      <c r="A13" s="33"/>
      <c r="B13" s="97"/>
      <c r="C13" s="41" t="s">
        <v>9</v>
      </c>
      <c r="D13" s="42">
        <v>10137018964.84</v>
      </c>
      <c r="E13" s="42">
        <v>0</v>
      </c>
      <c r="F13" s="42">
        <v>-282813051.20999998</v>
      </c>
      <c r="G13" s="42">
        <v>0</v>
      </c>
      <c r="H13" s="43">
        <v>9854205913.6300011</v>
      </c>
    </row>
    <row r="14" spans="1:10" s="35" customFormat="1" ht="39.9" customHeight="1" x14ac:dyDescent="0.3">
      <c r="A14" s="33"/>
      <c r="B14" s="97"/>
      <c r="C14" s="41" t="s">
        <v>10</v>
      </c>
      <c r="D14" s="42">
        <v>311846516.60000002</v>
      </c>
      <c r="E14" s="42">
        <v>0</v>
      </c>
      <c r="F14" s="42">
        <v>0</v>
      </c>
      <c r="G14" s="42">
        <v>694425.45</v>
      </c>
      <c r="H14" s="43">
        <v>312540942.05000001</v>
      </c>
    </row>
    <row r="15" spans="1:10" s="35" customFormat="1" ht="39.9" customHeight="1" x14ac:dyDescent="0.3">
      <c r="A15" s="33"/>
      <c r="B15" s="97"/>
      <c r="C15" s="41" t="s">
        <v>11</v>
      </c>
      <c r="D15" s="42">
        <v>7771954326</v>
      </c>
      <c r="E15" s="42">
        <v>0</v>
      </c>
      <c r="F15" s="42">
        <v>-140000000</v>
      </c>
      <c r="G15" s="42"/>
      <c r="H15" s="43">
        <v>7631954326</v>
      </c>
    </row>
    <row r="16" spans="1:10" s="35" customFormat="1" ht="39.9" customHeight="1" x14ac:dyDescent="0.3">
      <c r="A16" s="33"/>
      <c r="B16" s="97"/>
      <c r="C16" s="41" t="s">
        <v>12</v>
      </c>
      <c r="D16" s="42">
        <v>27067000000</v>
      </c>
      <c r="E16" s="42">
        <v>0</v>
      </c>
      <c r="F16" s="42">
        <v>-14775000000</v>
      </c>
      <c r="G16" s="42">
        <v>0</v>
      </c>
      <c r="H16" s="43">
        <v>12292000000</v>
      </c>
      <c r="J16" s="48"/>
    </row>
    <row r="17" spans="1:8" s="35" customFormat="1" ht="45" customHeight="1" x14ac:dyDescent="0.3">
      <c r="A17" s="33"/>
      <c r="B17" s="98" t="s">
        <v>13</v>
      </c>
      <c r="C17" s="99"/>
      <c r="D17" s="49">
        <f>SUM(D9:D16)</f>
        <v>164181275807.44</v>
      </c>
      <c r="E17" s="49">
        <f t="shared" ref="E17:H17" si="1">SUM(E9:E16)</f>
        <v>0</v>
      </c>
      <c r="F17" s="49">
        <f t="shared" si="1"/>
        <v>-15197813051.209999</v>
      </c>
      <c r="G17" s="49">
        <f t="shared" si="1"/>
        <v>694425.45</v>
      </c>
      <c r="H17" s="50">
        <f t="shared" si="1"/>
        <v>148984157181.67999</v>
      </c>
    </row>
    <row r="18" spans="1:8" s="35" customFormat="1" ht="45" customHeight="1" thickBot="1" x14ac:dyDescent="0.35">
      <c r="A18" s="33"/>
      <c r="B18" s="100" t="s">
        <v>21</v>
      </c>
      <c r="C18" s="101"/>
      <c r="D18" s="51">
        <f>D17+D8</f>
        <v>166976275807.44</v>
      </c>
      <c r="E18" s="51">
        <f t="shared" ref="E18:H18" si="2">E17+E8</f>
        <v>1125000000</v>
      </c>
      <c r="F18" s="51">
        <f t="shared" si="2"/>
        <v>-16572813051.209999</v>
      </c>
      <c r="G18" s="51">
        <f t="shared" si="2"/>
        <v>694425.45</v>
      </c>
      <c r="H18" s="52">
        <f t="shared" si="2"/>
        <v>151529157181.67999</v>
      </c>
    </row>
    <row r="20" spans="1:8" s="18" customFormat="1" ht="15.6" x14ac:dyDescent="0.3">
      <c r="A20" s="1"/>
      <c r="B20" s="15" t="s">
        <v>22</v>
      </c>
      <c r="C20" s="16"/>
      <c r="D20" s="17"/>
      <c r="E20" s="17"/>
      <c r="F20" s="17"/>
      <c r="G20" s="17"/>
      <c r="H20" s="17"/>
    </row>
    <row r="21" spans="1:8" s="18" customFormat="1" x14ac:dyDescent="0.3">
      <c r="A21" s="1"/>
      <c r="B21" s="19" t="s">
        <v>23</v>
      </c>
      <c r="C21" s="16"/>
      <c r="D21" s="20"/>
      <c r="E21" s="20"/>
      <c r="F21" s="20"/>
      <c r="G21" s="20"/>
      <c r="H21" s="20"/>
    </row>
    <row r="22" spans="1:8" s="18" customFormat="1" x14ac:dyDescent="0.3">
      <c r="A22" s="1"/>
      <c r="B22" s="21" t="s">
        <v>24</v>
      </c>
      <c r="C22" s="16"/>
      <c r="D22" s="20"/>
      <c r="E22" s="20"/>
      <c r="F22" s="20"/>
      <c r="G22" s="20"/>
      <c r="H22" s="20"/>
    </row>
    <row r="23" spans="1:8" s="18" customFormat="1" ht="28.5" customHeight="1" x14ac:dyDescent="0.3">
      <c r="A23" s="1"/>
      <c r="B23" s="73" t="s">
        <v>26</v>
      </c>
      <c r="C23" s="73"/>
      <c r="D23" s="73"/>
      <c r="E23" s="73"/>
      <c r="F23" s="73"/>
      <c r="G23" s="73"/>
      <c r="H23" s="73"/>
    </row>
    <row r="24" spans="1:8" s="18" customFormat="1" x14ac:dyDescent="0.3">
      <c r="A24" s="1"/>
      <c r="B24" s="22"/>
      <c r="C24" s="16"/>
      <c r="D24" s="17"/>
      <c r="E24" s="17"/>
      <c r="F24" s="17"/>
      <c r="G24" s="17"/>
      <c r="H24" s="17"/>
    </row>
    <row r="25" spans="1:8" s="18" customFormat="1" x14ac:dyDescent="0.3">
      <c r="A25" s="1"/>
      <c r="B25" s="22" t="s">
        <v>27</v>
      </c>
      <c r="C25" s="16"/>
      <c r="D25" s="17"/>
      <c r="E25" s="17"/>
      <c r="F25" s="17"/>
      <c r="G25" s="17"/>
      <c r="H25" s="17"/>
    </row>
    <row r="26" spans="1:8" s="18" customFormat="1" ht="87" customHeight="1" x14ac:dyDescent="0.3">
      <c r="A26" s="1"/>
      <c r="B26" s="74" t="s">
        <v>25</v>
      </c>
      <c r="C26" s="74"/>
      <c r="D26" s="74"/>
      <c r="E26" s="74"/>
      <c r="F26" s="74"/>
      <c r="G26" s="74"/>
      <c r="H26" s="74"/>
    </row>
  </sheetData>
  <mergeCells count="9">
    <mergeCell ref="A1:H3"/>
    <mergeCell ref="B23:H23"/>
    <mergeCell ref="B26:H26"/>
    <mergeCell ref="B4:H4"/>
    <mergeCell ref="B6:B7"/>
    <mergeCell ref="B8:C8"/>
    <mergeCell ref="B9:B16"/>
    <mergeCell ref="B17:C17"/>
    <mergeCell ref="B18:C18"/>
  </mergeCells>
  <pageMargins left="0.7" right="0.7" top="0.75" bottom="0.75" header="0.3" footer="0.3"/>
  <pageSetup paperSize="4" scale="65" orientation="landscape" r:id="rId1"/>
  <headerFooter alignWithMargins="0">
    <oddFooter>&amp;L&amp;1#&amp;"Calibri"&amp;10&amp;K000000Fannie Mae Confidential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A1648-750F-412D-8265-4F2881EE42E0}">
  <sheetPr>
    <tabColor rgb="FF00B0F0"/>
  </sheetPr>
  <dimension ref="A1:J26"/>
  <sheetViews>
    <sheetView zoomScale="75" zoomScaleNormal="75" workbookViewId="0">
      <selection activeCell="B4" sqref="B4:H4"/>
    </sheetView>
  </sheetViews>
  <sheetFormatPr defaultRowHeight="13.8" x14ac:dyDescent="0.3"/>
  <cols>
    <col min="1" max="1" width="2" style="36" customWidth="1"/>
    <col min="2" max="2" width="25.6640625" style="55" customWidth="1"/>
    <col min="3" max="3" width="25.6640625" style="53" customWidth="1"/>
    <col min="4" max="8" width="25.6640625" style="54" customWidth="1"/>
    <col min="10" max="10" width="17.33203125" bestFit="1" customWidth="1"/>
  </cols>
  <sheetData>
    <row r="1" spans="1:10" s="35" customFormat="1" ht="6.9" customHeight="1" x14ac:dyDescent="0.2">
      <c r="A1" s="72" t="s">
        <v>43</v>
      </c>
      <c r="B1" s="72"/>
      <c r="C1" s="72"/>
      <c r="D1" s="72"/>
      <c r="E1" s="72"/>
      <c r="F1" s="72"/>
      <c r="G1" s="72"/>
      <c r="H1" s="72"/>
    </row>
    <row r="2" spans="1:10" s="35" customFormat="1" ht="21.45" customHeight="1" x14ac:dyDescent="0.2">
      <c r="A2" s="72"/>
      <c r="B2" s="72"/>
      <c r="C2" s="72"/>
      <c r="D2" s="72"/>
      <c r="E2" s="72"/>
      <c r="F2" s="72"/>
      <c r="G2" s="72"/>
      <c r="H2" s="72"/>
    </row>
    <row r="3" spans="1:10" s="35" customFormat="1" ht="18.149999999999999" customHeight="1" x14ac:dyDescent="0.2">
      <c r="A3" s="72"/>
      <c r="B3" s="72"/>
      <c r="C3" s="72"/>
      <c r="D3" s="72"/>
      <c r="E3" s="72"/>
      <c r="F3" s="72"/>
      <c r="G3" s="72"/>
      <c r="H3" s="72"/>
    </row>
    <row r="4" spans="1:10" s="35" customFormat="1" ht="20.85" customHeight="1" thickBot="1" x14ac:dyDescent="0.5">
      <c r="A4" s="33"/>
      <c r="B4" s="92" t="s">
        <v>35</v>
      </c>
      <c r="C4" s="92"/>
      <c r="D4" s="92"/>
      <c r="E4" s="92"/>
      <c r="F4" s="92"/>
      <c r="G4" s="92"/>
      <c r="H4" s="92"/>
    </row>
    <row r="5" spans="1:10" s="35" customFormat="1" ht="57.75" customHeight="1" x14ac:dyDescent="0.3">
      <c r="A5" s="33"/>
      <c r="B5" s="37" t="s">
        <v>0</v>
      </c>
      <c r="C5" s="38" t="s">
        <v>1</v>
      </c>
      <c r="D5" s="39" t="s">
        <v>14</v>
      </c>
      <c r="E5" s="39" t="s">
        <v>15</v>
      </c>
      <c r="F5" s="39" t="s">
        <v>16</v>
      </c>
      <c r="G5" s="39" t="s">
        <v>17</v>
      </c>
      <c r="H5" s="40" t="s">
        <v>18</v>
      </c>
    </row>
    <row r="6" spans="1:10" s="35" customFormat="1" ht="39.9" customHeight="1" x14ac:dyDescent="0.3">
      <c r="A6" s="33"/>
      <c r="B6" s="93" t="s">
        <v>19</v>
      </c>
      <c r="C6" s="41" t="s">
        <v>2</v>
      </c>
      <c r="D6" s="42">
        <v>2545000000</v>
      </c>
      <c r="E6" s="42">
        <v>6300000000</v>
      </c>
      <c r="F6" s="42">
        <v>-1250000000</v>
      </c>
      <c r="G6" s="42">
        <v>0</v>
      </c>
      <c r="H6" s="43">
        <v>7595000000</v>
      </c>
    </row>
    <row r="7" spans="1:10" s="35" customFormat="1" ht="39.9" customHeight="1" x14ac:dyDescent="0.3">
      <c r="A7" s="33"/>
      <c r="B7" s="94"/>
      <c r="C7" s="41" t="s">
        <v>3</v>
      </c>
      <c r="D7" s="42">
        <v>0</v>
      </c>
      <c r="E7" s="42">
        <v>0</v>
      </c>
      <c r="F7" s="42">
        <v>0</v>
      </c>
      <c r="G7" s="42">
        <v>0</v>
      </c>
      <c r="H7" s="43">
        <v>0</v>
      </c>
    </row>
    <row r="8" spans="1:10" s="35" customFormat="1" ht="39.9" customHeight="1" x14ac:dyDescent="0.3">
      <c r="A8" s="33"/>
      <c r="B8" s="95" t="s">
        <v>4</v>
      </c>
      <c r="C8" s="96"/>
      <c r="D8" s="44">
        <f>SUM(D6:D7)</f>
        <v>2545000000</v>
      </c>
      <c r="E8" s="44">
        <f t="shared" ref="E8:H8" si="0">SUM(E6:E7)</f>
        <v>6300000000</v>
      </c>
      <c r="F8" s="44">
        <f t="shared" si="0"/>
        <v>-1250000000</v>
      </c>
      <c r="G8" s="44">
        <f t="shared" si="0"/>
        <v>0</v>
      </c>
      <c r="H8" s="45">
        <f t="shared" si="0"/>
        <v>7595000000</v>
      </c>
    </row>
    <row r="9" spans="1:10" s="35" customFormat="1" ht="39.9" customHeight="1" x14ac:dyDescent="0.3">
      <c r="A9" s="33"/>
      <c r="B9" s="93" t="s">
        <v>20</v>
      </c>
      <c r="C9" s="41" t="s">
        <v>5</v>
      </c>
      <c r="D9" s="42">
        <v>81739666000</v>
      </c>
      <c r="E9" s="42">
        <v>0</v>
      </c>
      <c r="F9" s="42">
        <v>0</v>
      </c>
      <c r="G9" s="42">
        <v>0</v>
      </c>
      <c r="H9" s="43">
        <v>81739666000</v>
      </c>
    </row>
    <row r="10" spans="1:10" s="47" customFormat="1" ht="39.9" customHeight="1" x14ac:dyDescent="0.3">
      <c r="A10" s="46"/>
      <c r="B10" s="97"/>
      <c r="C10" s="41" t="s">
        <v>6</v>
      </c>
      <c r="D10" s="42">
        <v>37153790000</v>
      </c>
      <c r="E10" s="42">
        <v>0</v>
      </c>
      <c r="F10" s="42">
        <v>0</v>
      </c>
      <c r="G10" s="42"/>
      <c r="H10" s="43">
        <v>37153790000</v>
      </c>
    </row>
    <row r="11" spans="1:10" s="35" customFormat="1" ht="39.9" customHeight="1" x14ac:dyDescent="0.3">
      <c r="A11" s="33"/>
      <c r="B11" s="97"/>
      <c r="C11" s="41" t="s">
        <v>7</v>
      </c>
      <c r="D11" s="42">
        <v>0</v>
      </c>
      <c r="E11" s="42">
        <v>0</v>
      </c>
      <c r="F11" s="42">
        <v>0</v>
      </c>
      <c r="G11" s="42">
        <v>0</v>
      </c>
      <c r="H11" s="43">
        <v>0</v>
      </c>
    </row>
    <row r="12" spans="1:10" s="35" customFormat="1" ht="39.9" customHeight="1" x14ac:dyDescent="0.3">
      <c r="A12" s="33"/>
      <c r="B12" s="97"/>
      <c r="C12" s="41" t="s">
        <v>8</v>
      </c>
      <c r="D12" s="42">
        <v>0</v>
      </c>
      <c r="E12" s="42">
        <v>0</v>
      </c>
      <c r="F12" s="42">
        <v>0</v>
      </c>
      <c r="G12" s="42">
        <v>0</v>
      </c>
      <c r="H12" s="43">
        <v>0</v>
      </c>
    </row>
    <row r="13" spans="1:10" s="35" customFormat="1" ht="39.9" customHeight="1" x14ac:dyDescent="0.3">
      <c r="A13" s="33"/>
      <c r="B13" s="97"/>
      <c r="C13" s="41" t="s">
        <v>9</v>
      </c>
      <c r="D13" s="42">
        <v>9854205913.6300011</v>
      </c>
      <c r="E13" s="42">
        <v>0</v>
      </c>
      <c r="F13" s="42">
        <v>-235769960.90000001</v>
      </c>
      <c r="G13" s="42">
        <v>0</v>
      </c>
      <c r="H13" s="43">
        <v>9618435952.7299995</v>
      </c>
    </row>
    <row r="14" spans="1:10" s="35" customFormat="1" ht="39.9" customHeight="1" x14ac:dyDescent="0.3">
      <c r="A14" s="33"/>
      <c r="B14" s="97"/>
      <c r="C14" s="41" t="s">
        <v>10</v>
      </c>
      <c r="D14" s="42">
        <v>312540942.05000001</v>
      </c>
      <c r="E14" s="42">
        <v>0</v>
      </c>
      <c r="F14" s="42">
        <v>0</v>
      </c>
      <c r="G14" s="42">
        <v>-10515581.85</v>
      </c>
      <c r="H14" s="43">
        <v>302025360.19999999</v>
      </c>
    </row>
    <row r="15" spans="1:10" s="35" customFormat="1" ht="39.9" customHeight="1" x14ac:dyDescent="0.3">
      <c r="A15" s="33"/>
      <c r="B15" s="97"/>
      <c r="C15" s="41" t="s">
        <v>11</v>
      </c>
      <c r="D15" s="42">
        <v>7631954326</v>
      </c>
      <c r="E15" s="42">
        <v>0</v>
      </c>
      <c r="F15" s="42">
        <v>0</v>
      </c>
      <c r="G15" s="42"/>
      <c r="H15" s="43">
        <v>7631954326</v>
      </c>
    </row>
    <row r="16" spans="1:10" s="35" customFormat="1" ht="39.9" customHeight="1" x14ac:dyDescent="0.3">
      <c r="A16" s="33"/>
      <c r="B16" s="97"/>
      <c r="C16" s="41" t="s">
        <v>12</v>
      </c>
      <c r="D16" s="42">
        <v>12292000000</v>
      </c>
      <c r="E16" s="42">
        <v>0</v>
      </c>
      <c r="F16" s="42">
        <v>-8017000000</v>
      </c>
      <c r="G16" s="42">
        <v>0</v>
      </c>
      <c r="H16" s="43">
        <v>4275000000</v>
      </c>
      <c r="J16" s="48"/>
    </row>
    <row r="17" spans="1:8" s="35" customFormat="1" ht="45" customHeight="1" x14ac:dyDescent="0.3">
      <c r="A17" s="33"/>
      <c r="B17" s="98" t="s">
        <v>13</v>
      </c>
      <c r="C17" s="99"/>
      <c r="D17" s="49">
        <f>SUM(D9:D16)</f>
        <v>148984157181.67999</v>
      </c>
      <c r="E17" s="49">
        <f t="shared" ref="E17:H17" si="1">SUM(E9:E16)</f>
        <v>0</v>
      </c>
      <c r="F17" s="49">
        <f t="shared" si="1"/>
        <v>-8252769960.8999996</v>
      </c>
      <c r="G17" s="49">
        <f t="shared" si="1"/>
        <v>-10515581.85</v>
      </c>
      <c r="H17" s="50">
        <f t="shared" si="1"/>
        <v>140720871638.92999</v>
      </c>
    </row>
    <row r="18" spans="1:8" s="35" customFormat="1" ht="45" customHeight="1" thickBot="1" x14ac:dyDescent="0.35">
      <c r="A18" s="33"/>
      <c r="B18" s="100" t="s">
        <v>21</v>
      </c>
      <c r="C18" s="101"/>
      <c r="D18" s="51">
        <f>D17+D8</f>
        <v>151529157181.67999</v>
      </c>
      <c r="E18" s="51">
        <f t="shared" ref="E18:H18" si="2">E17+E8</f>
        <v>6300000000</v>
      </c>
      <c r="F18" s="51">
        <f t="shared" si="2"/>
        <v>-9502769960.8999996</v>
      </c>
      <c r="G18" s="51">
        <f t="shared" si="2"/>
        <v>-10515581.85</v>
      </c>
      <c r="H18" s="52">
        <f t="shared" si="2"/>
        <v>148315871638.92999</v>
      </c>
    </row>
    <row r="20" spans="1:8" s="18" customFormat="1" ht="15.6" x14ac:dyDescent="0.3">
      <c r="A20" s="1"/>
      <c r="B20" s="15" t="s">
        <v>22</v>
      </c>
      <c r="C20" s="16"/>
      <c r="D20" s="17"/>
      <c r="E20" s="17"/>
      <c r="F20" s="17"/>
      <c r="G20" s="17"/>
      <c r="H20" s="17"/>
    </row>
    <row r="21" spans="1:8" s="18" customFormat="1" x14ac:dyDescent="0.3">
      <c r="A21" s="1"/>
      <c r="B21" s="19" t="s">
        <v>23</v>
      </c>
      <c r="C21" s="16"/>
      <c r="D21" s="20"/>
      <c r="E21" s="20"/>
      <c r="F21" s="20"/>
      <c r="G21" s="20"/>
      <c r="H21" s="20"/>
    </row>
    <row r="22" spans="1:8" s="18" customFormat="1" x14ac:dyDescent="0.3">
      <c r="A22" s="1"/>
      <c r="B22" s="21" t="s">
        <v>24</v>
      </c>
      <c r="C22" s="16"/>
      <c r="D22" s="20"/>
      <c r="E22" s="20"/>
      <c r="F22" s="20"/>
      <c r="G22" s="20"/>
      <c r="H22" s="20"/>
    </row>
    <row r="23" spans="1:8" s="18" customFormat="1" ht="28.5" customHeight="1" x14ac:dyDescent="0.3">
      <c r="A23" s="1"/>
      <c r="B23" s="73" t="s">
        <v>26</v>
      </c>
      <c r="C23" s="73"/>
      <c r="D23" s="73"/>
      <c r="E23" s="73"/>
      <c r="F23" s="73"/>
      <c r="G23" s="73"/>
      <c r="H23" s="73"/>
    </row>
    <row r="24" spans="1:8" s="18" customFormat="1" x14ac:dyDescent="0.3">
      <c r="A24" s="1"/>
      <c r="B24" s="22"/>
      <c r="C24" s="16"/>
      <c r="D24" s="17"/>
      <c r="E24" s="17"/>
      <c r="F24" s="17"/>
      <c r="G24" s="17"/>
      <c r="H24" s="17"/>
    </row>
    <row r="25" spans="1:8" s="18" customFormat="1" x14ac:dyDescent="0.3">
      <c r="A25" s="1"/>
      <c r="B25" s="22" t="s">
        <v>27</v>
      </c>
      <c r="C25" s="16"/>
      <c r="D25" s="17"/>
      <c r="E25" s="17"/>
      <c r="F25" s="17"/>
      <c r="G25" s="17"/>
      <c r="H25" s="17"/>
    </row>
    <row r="26" spans="1:8" s="18" customFormat="1" ht="87" customHeight="1" x14ac:dyDescent="0.3">
      <c r="A26" s="1"/>
      <c r="B26" s="74" t="s">
        <v>25</v>
      </c>
      <c r="C26" s="74"/>
      <c r="D26" s="74"/>
      <c r="E26" s="74"/>
      <c r="F26" s="74"/>
      <c r="G26" s="74"/>
      <c r="H26" s="74"/>
    </row>
  </sheetData>
  <mergeCells count="9">
    <mergeCell ref="A1:H3"/>
    <mergeCell ref="B23:H23"/>
    <mergeCell ref="B26:H26"/>
    <mergeCell ref="B4:H4"/>
    <mergeCell ref="B6:B7"/>
    <mergeCell ref="B8:C8"/>
    <mergeCell ref="B9:B16"/>
    <mergeCell ref="B17:C17"/>
    <mergeCell ref="B18:C18"/>
  </mergeCells>
  <pageMargins left="0.7" right="0.7" top="0.75" bottom="0.75" header="0.3" footer="0.3"/>
  <pageSetup paperSize="4" scale="61" orientation="landscape" r:id="rId1"/>
  <headerFooter alignWithMargins="0">
    <oddFooter>&amp;L&amp;1#&amp;"Calibri"&amp;10&amp;K000000Fannie Mae Confidential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4DEE3-E202-4E8F-961A-851D6C6FAFAE}">
  <sheetPr>
    <tabColor rgb="FF00B0F0"/>
  </sheetPr>
  <dimension ref="A1:J26"/>
  <sheetViews>
    <sheetView zoomScale="75" zoomScaleNormal="75" workbookViewId="0">
      <selection activeCell="B4" sqref="B4:H4"/>
    </sheetView>
  </sheetViews>
  <sheetFormatPr defaultRowHeight="13.8" x14ac:dyDescent="0.3"/>
  <cols>
    <col min="1" max="1" width="2" style="36" customWidth="1"/>
    <col min="2" max="2" width="25.6640625" style="55" customWidth="1"/>
    <col min="3" max="3" width="25.6640625" style="53" customWidth="1"/>
    <col min="4" max="8" width="25.6640625" style="54" customWidth="1"/>
    <col min="10" max="10" width="17.33203125" bestFit="1" customWidth="1"/>
  </cols>
  <sheetData>
    <row r="1" spans="1:10" s="35" customFormat="1" ht="6.9" customHeight="1" x14ac:dyDescent="0.2">
      <c r="A1" s="72" t="s">
        <v>43</v>
      </c>
      <c r="B1" s="72"/>
      <c r="C1" s="72"/>
      <c r="D1" s="72"/>
      <c r="E1" s="72"/>
      <c r="F1" s="72"/>
      <c r="G1" s="72"/>
      <c r="H1" s="72"/>
    </row>
    <row r="2" spans="1:10" s="35" customFormat="1" ht="21.45" customHeight="1" x14ac:dyDescent="0.2">
      <c r="A2" s="72"/>
      <c r="B2" s="72"/>
      <c r="C2" s="72"/>
      <c r="D2" s="72"/>
      <c r="E2" s="72"/>
      <c r="F2" s="72"/>
      <c r="G2" s="72"/>
      <c r="H2" s="72"/>
    </row>
    <row r="3" spans="1:10" s="35" customFormat="1" ht="18.149999999999999" customHeight="1" x14ac:dyDescent="0.2">
      <c r="A3" s="72"/>
      <c r="B3" s="72"/>
      <c r="C3" s="72"/>
      <c r="D3" s="72"/>
      <c r="E3" s="72"/>
      <c r="F3" s="72"/>
      <c r="G3" s="72"/>
      <c r="H3" s="72"/>
    </row>
    <row r="4" spans="1:10" s="35" customFormat="1" ht="20.85" customHeight="1" thickBot="1" x14ac:dyDescent="0.5">
      <c r="A4" s="33"/>
      <c r="B4" s="92" t="s">
        <v>36</v>
      </c>
      <c r="C4" s="92"/>
      <c r="D4" s="92"/>
      <c r="E4" s="92"/>
      <c r="F4" s="92"/>
      <c r="G4" s="92"/>
      <c r="H4" s="92"/>
    </row>
    <row r="5" spans="1:10" s="35" customFormat="1" ht="57.75" customHeight="1" x14ac:dyDescent="0.3">
      <c r="A5" s="33"/>
      <c r="B5" s="37" t="s">
        <v>0</v>
      </c>
      <c r="C5" s="38" t="s">
        <v>1</v>
      </c>
      <c r="D5" s="39" t="s">
        <v>14</v>
      </c>
      <c r="E5" s="39" t="s">
        <v>15</v>
      </c>
      <c r="F5" s="39" t="s">
        <v>16</v>
      </c>
      <c r="G5" s="39" t="s">
        <v>17</v>
      </c>
      <c r="H5" s="40" t="s">
        <v>18</v>
      </c>
    </row>
    <row r="6" spans="1:10" s="35" customFormat="1" ht="39.9" customHeight="1" x14ac:dyDescent="0.3">
      <c r="A6" s="33"/>
      <c r="B6" s="93" t="s">
        <v>19</v>
      </c>
      <c r="C6" s="41" t="s">
        <v>2</v>
      </c>
      <c r="D6" s="42">
        <v>7595000000</v>
      </c>
      <c r="E6" s="42">
        <v>15400000000</v>
      </c>
      <c r="F6" s="42">
        <v>-19700000000</v>
      </c>
      <c r="G6" s="42">
        <v>0</v>
      </c>
      <c r="H6" s="43">
        <v>3295000000</v>
      </c>
    </row>
    <row r="7" spans="1:10" s="35" customFormat="1" ht="39.9" customHeight="1" x14ac:dyDescent="0.3">
      <c r="A7" s="33"/>
      <c r="B7" s="94"/>
      <c r="C7" s="41" t="s">
        <v>3</v>
      </c>
      <c r="D7" s="42">
        <v>0</v>
      </c>
      <c r="E7" s="42">
        <v>0</v>
      </c>
      <c r="F7" s="42">
        <v>0</v>
      </c>
      <c r="G7" s="42">
        <v>0</v>
      </c>
      <c r="H7" s="43">
        <v>0</v>
      </c>
    </row>
    <row r="8" spans="1:10" s="35" customFormat="1" ht="39.9" customHeight="1" x14ac:dyDescent="0.3">
      <c r="A8" s="33"/>
      <c r="B8" s="95" t="s">
        <v>4</v>
      </c>
      <c r="C8" s="96"/>
      <c r="D8" s="44">
        <f>SUM(D6:D7)</f>
        <v>7595000000</v>
      </c>
      <c r="E8" s="44">
        <f t="shared" ref="E8:H8" si="0">SUM(E6:E7)</f>
        <v>15400000000</v>
      </c>
      <c r="F8" s="44">
        <f t="shared" si="0"/>
        <v>-19700000000</v>
      </c>
      <c r="G8" s="44">
        <f t="shared" si="0"/>
        <v>0</v>
      </c>
      <c r="H8" s="45">
        <f t="shared" si="0"/>
        <v>3295000000</v>
      </c>
    </row>
    <row r="9" spans="1:10" s="35" customFormat="1" ht="39.9" customHeight="1" x14ac:dyDescent="0.3">
      <c r="A9" s="33"/>
      <c r="B9" s="93" t="s">
        <v>20</v>
      </c>
      <c r="C9" s="41" t="s">
        <v>5</v>
      </c>
      <c r="D9" s="42">
        <v>81739666000</v>
      </c>
      <c r="E9" s="42">
        <v>0</v>
      </c>
      <c r="F9" s="42">
        <v>0</v>
      </c>
      <c r="G9" s="42">
        <v>0</v>
      </c>
      <c r="H9" s="43">
        <v>81739666000</v>
      </c>
    </row>
    <row r="10" spans="1:10" s="47" customFormat="1" ht="39.9" customHeight="1" x14ac:dyDescent="0.3">
      <c r="A10" s="46"/>
      <c r="B10" s="97"/>
      <c r="C10" s="41" t="s">
        <v>6</v>
      </c>
      <c r="D10" s="42">
        <v>37153790000</v>
      </c>
      <c r="E10" s="42">
        <v>0</v>
      </c>
      <c r="F10" s="42">
        <v>0</v>
      </c>
      <c r="G10" s="42"/>
      <c r="H10" s="43">
        <v>37153790000</v>
      </c>
    </row>
    <row r="11" spans="1:10" s="35" customFormat="1" ht="39.9" customHeight="1" x14ac:dyDescent="0.3">
      <c r="A11" s="33"/>
      <c r="B11" s="97"/>
      <c r="C11" s="41" t="s">
        <v>7</v>
      </c>
      <c r="D11" s="42">
        <v>0</v>
      </c>
      <c r="E11" s="42">
        <v>0</v>
      </c>
      <c r="F11" s="42">
        <v>0</v>
      </c>
      <c r="G11" s="42">
        <v>0</v>
      </c>
      <c r="H11" s="43">
        <v>0</v>
      </c>
    </row>
    <row r="12" spans="1:10" s="35" customFormat="1" ht="39.9" customHeight="1" x14ac:dyDescent="0.3">
      <c r="A12" s="33"/>
      <c r="B12" s="97"/>
      <c r="C12" s="41" t="s">
        <v>8</v>
      </c>
      <c r="D12" s="42">
        <v>0</v>
      </c>
      <c r="E12" s="42">
        <v>0</v>
      </c>
      <c r="F12" s="42">
        <v>0</v>
      </c>
      <c r="G12" s="42">
        <v>0</v>
      </c>
      <c r="H12" s="43">
        <v>0</v>
      </c>
    </row>
    <row r="13" spans="1:10" s="35" customFormat="1" ht="39.9" customHeight="1" x14ac:dyDescent="0.3">
      <c r="A13" s="33"/>
      <c r="B13" s="97"/>
      <c r="C13" s="41" t="s">
        <v>9</v>
      </c>
      <c r="D13" s="42">
        <v>9618435952.7299995</v>
      </c>
      <c r="E13" s="42">
        <v>0</v>
      </c>
      <c r="F13" s="42">
        <v>-2452467183.6799998</v>
      </c>
      <c r="G13" s="42">
        <v>0</v>
      </c>
      <c r="H13" s="43">
        <v>7165968769.0500002</v>
      </c>
    </row>
    <row r="14" spans="1:10" s="35" customFormat="1" ht="39.9" customHeight="1" x14ac:dyDescent="0.3">
      <c r="A14" s="33"/>
      <c r="B14" s="97"/>
      <c r="C14" s="41" t="s">
        <v>10</v>
      </c>
      <c r="D14" s="42">
        <v>302025360.19999999</v>
      </c>
      <c r="E14" s="42">
        <v>0</v>
      </c>
      <c r="F14" s="42">
        <v>0</v>
      </c>
      <c r="G14" s="42">
        <v>-173606.54</v>
      </c>
      <c r="H14" s="43">
        <v>301851753.66000003</v>
      </c>
    </row>
    <row r="15" spans="1:10" s="35" customFormat="1" ht="39.9" customHeight="1" x14ac:dyDescent="0.3">
      <c r="A15" s="33"/>
      <c r="B15" s="97"/>
      <c r="C15" s="41" t="s">
        <v>11</v>
      </c>
      <c r="D15" s="42">
        <v>7631954326</v>
      </c>
      <c r="E15" s="42">
        <v>0</v>
      </c>
      <c r="F15" s="42">
        <v>0</v>
      </c>
      <c r="G15" s="42"/>
      <c r="H15" s="43">
        <v>7631954326</v>
      </c>
    </row>
    <row r="16" spans="1:10" s="35" customFormat="1" ht="39.9" customHeight="1" x14ac:dyDescent="0.3">
      <c r="A16" s="33"/>
      <c r="B16" s="97"/>
      <c r="C16" s="41" t="s">
        <v>12</v>
      </c>
      <c r="D16" s="42">
        <v>4275000000</v>
      </c>
      <c r="E16" s="42">
        <v>0</v>
      </c>
      <c r="F16" s="42">
        <v>-4025000000</v>
      </c>
      <c r="G16" s="42">
        <v>0</v>
      </c>
      <c r="H16" s="43">
        <v>250000000</v>
      </c>
      <c r="J16" s="48"/>
    </row>
    <row r="17" spans="1:8" s="35" customFormat="1" ht="45" customHeight="1" x14ac:dyDescent="0.3">
      <c r="A17" s="33"/>
      <c r="B17" s="98" t="s">
        <v>13</v>
      </c>
      <c r="C17" s="99"/>
      <c r="D17" s="49">
        <f>SUM(D9:D16)</f>
        <v>140720871638.92999</v>
      </c>
      <c r="E17" s="49">
        <f t="shared" ref="E17:H17" si="1">SUM(E9:E16)</f>
        <v>0</v>
      </c>
      <c r="F17" s="49">
        <f t="shared" si="1"/>
        <v>-6477467183.6800003</v>
      </c>
      <c r="G17" s="49">
        <f t="shared" si="1"/>
        <v>-173606.54</v>
      </c>
      <c r="H17" s="50">
        <f t="shared" si="1"/>
        <v>134243230848.71001</v>
      </c>
    </row>
    <row r="18" spans="1:8" s="35" customFormat="1" ht="45" customHeight="1" thickBot="1" x14ac:dyDescent="0.35">
      <c r="A18" s="33"/>
      <c r="B18" s="100" t="s">
        <v>21</v>
      </c>
      <c r="C18" s="101"/>
      <c r="D18" s="51">
        <f>D17+D8</f>
        <v>148315871638.92999</v>
      </c>
      <c r="E18" s="51">
        <f t="shared" ref="E18:H18" si="2">E17+E8</f>
        <v>15400000000</v>
      </c>
      <c r="F18" s="51">
        <f t="shared" si="2"/>
        <v>-26177467183.68</v>
      </c>
      <c r="G18" s="51">
        <f t="shared" si="2"/>
        <v>-173606.54</v>
      </c>
      <c r="H18" s="52">
        <f t="shared" si="2"/>
        <v>137538230848.71002</v>
      </c>
    </row>
    <row r="20" spans="1:8" s="18" customFormat="1" ht="15.6" x14ac:dyDescent="0.3">
      <c r="A20" s="1"/>
      <c r="B20" s="15" t="s">
        <v>22</v>
      </c>
      <c r="C20" s="16"/>
      <c r="D20" s="17"/>
      <c r="E20" s="17"/>
      <c r="F20" s="17"/>
      <c r="G20" s="17"/>
      <c r="H20" s="17"/>
    </row>
    <row r="21" spans="1:8" s="18" customFormat="1" x14ac:dyDescent="0.3">
      <c r="A21" s="1"/>
      <c r="B21" s="19" t="s">
        <v>23</v>
      </c>
      <c r="C21" s="16"/>
      <c r="D21" s="20"/>
      <c r="E21" s="20"/>
      <c r="F21" s="20"/>
      <c r="G21" s="20"/>
      <c r="H21" s="20"/>
    </row>
    <row r="22" spans="1:8" s="18" customFormat="1" x14ac:dyDescent="0.3">
      <c r="A22" s="1"/>
      <c r="B22" s="21" t="s">
        <v>24</v>
      </c>
      <c r="C22" s="16"/>
      <c r="D22" s="20"/>
      <c r="E22" s="20"/>
      <c r="F22" s="20"/>
      <c r="G22" s="20"/>
      <c r="H22" s="20"/>
    </row>
    <row r="23" spans="1:8" s="18" customFormat="1" ht="28.5" customHeight="1" x14ac:dyDescent="0.3">
      <c r="A23" s="1"/>
      <c r="B23" s="73" t="s">
        <v>26</v>
      </c>
      <c r="C23" s="73"/>
      <c r="D23" s="73"/>
      <c r="E23" s="73"/>
      <c r="F23" s="73"/>
      <c r="G23" s="73"/>
      <c r="H23" s="73"/>
    </row>
    <row r="24" spans="1:8" s="18" customFormat="1" x14ac:dyDescent="0.3">
      <c r="A24" s="1"/>
      <c r="B24" s="56"/>
      <c r="C24" s="56"/>
      <c r="D24" s="56"/>
      <c r="E24" s="56"/>
      <c r="F24" s="56"/>
      <c r="G24" s="56"/>
      <c r="H24" s="56"/>
    </row>
    <row r="25" spans="1:8" s="18" customFormat="1" x14ac:dyDescent="0.3">
      <c r="A25" s="1"/>
      <c r="B25" s="22" t="s">
        <v>27</v>
      </c>
      <c r="C25" s="16"/>
      <c r="D25" s="17"/>
      <c r="E25" s="17"/>
      <c r="F25" s="17"/>
      <c r="G25" s="17"/>
      <c r="H25" s="17"/>
    </row>
    <row r="26" spans="1:8" s="18" customFormat="1" ht="87" customHeight="1" x14ac:dyDescent="0.3">
      <c r="A26" s="1"/>
      <c r="B26" s="74" t="s">
        <v>25</v>
      </c>
      <c r="C26" s="74"/>
      <c r="D26" s="74"/>
      <c r="E26" s="74"/>
      <c r="F26" s="74"/>
      <c r="G26" s="74"/>
      <c r="H26" s="74"/>
    </row>
  </sheetData>
  <mergeCells count="9">
    <mergeCell ref="A1:H3"/>
    <mergeCell ref="B26:H26"/>
    <mergeCell ref="B23:H23"/>
    <mergeCell ref="B4:H4"/>
    <mergeCell ref="B6:B7"/>
    <mergeCell ref="B8:C8"/>
    <mergeCell ref="B9:B16"/>
    <mergeCell ref="B17:C17"/>
    <mergeCell ref="B18:C18"/>
  </mergeCells>
  <pageMargins left="0.7" right="0.7" top="0.75" bottom="0.75" header="0.3" footer="0.3"/>
  <pageSetup paperSize="4" scale="61" orientation="landscape" r:id="rId1"/>
  <headerFooter alignWithMargins="0">
    <oddFooter>&amp;L&amp;1#&amp;"Calibri"&amp;10&amp;K000000Fannie Mae Confidential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9A745-EEAE-4EBC-A733-582C9BD71D82}">
  <sheetPr>
    <tabColor rgb="FF00B0F0"/>
  </sheetPr>
  <dimension ref="A1:J26"/>
  <sheetViews>
    <sheetView zoomScale="75" zoomScaleNormal="75" workbookViewId="0">
      <selection activeCell="B4" sqref="B4:H4"/>
    </sheetView>
  </sheetViews>
  <sheetFormatPr defaultRowHeight="13.8" x14ac:dyDescent="0.3"/>
  <cols>
    <col min="1" max="1" width="2" style="36" customWidth="1"/>
    <col min="2" max="2" width="25.6640625" style="55" customWidth="1"/>
    <col min="3" max="3" width="25.6640625" style="53" customWidth="1"/>
    <col min="4" max="8" width="25.6640625" style="54" customWidth="1"/>
    <col min="10" max="10" width="17.33203125" bestFit="1" customWidth="1"/>
  </cols>
  <sheetData>
    <row r="1" spans="1:10" s="35" customFormat="1" ht="6.9" customHeight="1" x14ac:dyDescent="0.2">
      <c r="A1" s="72" t="s">
        <v>43</v>
      </c>
      <c r="B1" s="72"/>
      <c r="C1" s="72"/>
      <c r="D1" s="72"/>
      <c r="E1" s="72"/>
      <c r="F1" s="72"/>
      <c r="G1" s="72"/>
      <c r="H1" s="72"/>
    </row>
    <row r="2" spans="1:10" s="35" customFormat="1" ht="21.45" customHeight="1" x14ac:dyDescent="0.2">
      <c r="A2" s="72"/>
      <c r="B2" s="72"/>
      <c r="C2" s="72"/>
      <c r="D2" s="72"/>
      <c r="E2" s="72"/>
      <c r="F2" s="72"/>
      <c r="G2" s="72"/>
      <c r="H2" s="72"/>
    </row>
    <row r="3" spans="1:10" s="35" customFormat="1" ht="18.149999999999999" customHeight="1" x14ac:dyDescent="0.2">
      <c r="A3" s="72"/>
      <c r="B3" s="72"/>
      <c r="C3" s="72"/>
      <c r="D3" s="72"/>
      <c r="E3" s="72"/>
      <c r="F3" s="72"/>
      <c r="G3" s="72"/>
      <c r="H3" s="72"/>
    </row>
    <row r="4" spans="1:10" s="35" customFormat="1" ht="20.85" customHeight="1" thickBot="1" x14ac:dyDescent="0.5">
      <c r="A4" s="33"/>
      <c r="B4" s="102" t="s">
        <v>37</v>
      </c>
      <c r="C4" s="102"/>
      <c r="D4" s="102"/>
      <c r="E4" s="102"/>
      <c r="F4" s="102"/>
      <c r="G4" s="102"/>
      <c r="H4" s="102"/>
    </row>
    <row r="5" spans="1:10" s="35" customFormat="1" ht="57.75" customHeight="1" x14ac:dyDescent="0.3">
      <c r="A5" s="33"/>
      <c r="B5" s="37" t="s">
        <v>0</v>
      </c>
      <c r="C5" s="38" t="s">
        <v>1</v>
      </c>
      <c r="D5" s="39" t="s">
        <v>14</v>
      </c>
      <c r="E5" s="39" t="s">
        <v>15</v>
      </c>
      <c r="F5" s="39" t="s">
        <v>16</v>
      </c>
      <c r="G5" s="39" t="s">
        <v>17</v>
      </c>
      <c r="H5" s="40" t="s">
        <v>18</v>
      </c>
    </row>
    <row r="6" spans="1:10" s="35" customFormat="1" ht="39.9" customHeight="1" x14ac:dyDescent="0.3">
      <c r="A6" s="33"/>
      <c r="B6" s="93" t="s">
        <v>19</v>
      </c>
      <c r="C6" s="41" t="s">
        <v>2</v>
      </c>
      <c r="D6" s="42">
        <v>3295000000</v>
      </c>
      <c r="E6" s="42">
        <v>1000000000</v>
      </c>
      <c r="F6" s="42">
        <v>-1250000000</v>
      </c>
      <c r="G6" s="42">
        <v>0</v>
      </c>
      <c r="H6" s="43">
        <v>3045000000</v>
      </c>
    </row>
    <row r="7" spans="1:10" s="35" customFormat="1" ht="39.9" customHeight="1" x14ac:dyDescent="0.3">
      <c r="A7" s="33"/>
      <c r="B7" s="94"/>
      <c r="C7" s="41" t="s">
        <v>3</v>
      </c>
      <c r="D7" s="42">
        <v>0</v>
      </c>
      <c r="E7" s="42">
        <v>0</v>
      </c>
      <c r="F7" s="42">
        <v>0</v>
      </c>
      <c r="G7" s="42">
        <v>0</v>
      </c>
      <c r="H7" s="43">
        <v>0</v>
      </c>
    </row>
    <row r="8" spans="1:10" s="35" customFormat="1" ht="39.9" customHeight="1" x14ac:dyDescent="0.3">
      <c r="A8" s="33"/>
      <c r="B8" s="95" t="s">
        <v>4</v>
      </c>
      <c r="C8" s="96"/>
      <c r="D8" s="44">
        <f>SUM(D6:D7)</f>
        <v>3295000000</v>
      </c>
      <c r="E8" s="44">
        <f t="shared" ref="E8:H8" si="0">SUM(E6:E7)</f>
        <v>1000000000</v>
      </c>
      <c r="F8" s="44">
        <f t="shared" si="0"/>
        <v>-1250000000</v>
      </c>
      <c r="G8" s="44">
        <f t="shared" si="0"/>
        <v>0</v>
      </c>
      <c r="H8" s="45">
        <f t="shared" si="0"/>
        <v>3045000000</v>
      </c>
    </row>
    <row r="9" spans="1:10" s="35" customFormat="1" ht="39.9" customHeight="1" x14ac:dyDescent="0.3">
      <c r="A9" s="33"/>
      <c r="B9" s="93" t="s">
        <v>20</v>
      </c>
      <c r="C9" s="41" t="s">
        <v>5</v>
      </c>
      <c r="D9" s="42">
        <v>81739666000</v>
      </c>
      <c r="E9" s="42">
        <v>0</v>
      </c>
      <c r="F9" s="42">
        <v>-1000000000</v>
      </c>
      <c r="G9" s="42">
        <v>0</v>
      </c>
      <c r="H9" s="43">
        <v>80739666000</v>
      </c>
    </row>
    <row r="10" spans="1:10" s="47" customFormat="1" ht="39.9" customHeight="1" x14ac:dyDescent="0.3">
      <c r="A10" s="46"/>
      <c r="B10" s="97"/>
      <c r="C10" s="41" t="s">
        <v>6</v>
      </c>
      <c r="D10" s="42">
        <v>37153790000</v>
      </c>
      <c r="E10" s="42">
        <v>1000000000</v>
      </c>
      <c r="F10" s="42">
        <v>0</v>
      </c>
      <c r="G10" s="42">
        <v>-542500000</v>
      </c>
      <c r="H10" s="43">
        <v>37611290000</v>
      </c>
    </row>
    <row r="11" spans="1:10" s="35" customFormat="1" ht="39.9" customHeight="1" x14ac:dyDescent="0.3">
      <c r="A11" s="33"/>
      <c r="B11" s="97"/>
      <c r="C11" s="41" t="s">
        <v>7</v>
      </c>
      <c r="D11" s="42">
        <v>0</v>
      </c>
      <c r="E11" s="42">
        <v>0</v>
      </c>
      <c r="F11" s="42">
        <v>0</v>
      </c>
      <c r="G11" s="42">
        <v>0</v>
      </c>
      <c r="H11" s="43">
        <v>0</v>
      </c>
    </row>
    <row r="12" spans="1:10" s="35" customFormat="1" ht="39.9" customHeight="1" x14ac:dyDescent="0.3">
      <c r="A12" s="33"/>
      <c r="B12" s="97"/>
      <c r="C12" s="41" t="s">
        <v>8</v>
      </c>
      <c r="D12" s="42">
        <v>0</v>
      </c>
      <c r="E12" s="42">
        <v>0</v>
      </c>
      <c r="F12" s="42">
        <v>0</v>
      </c>
      <c r="G12" s="42">
        <v>0</v>
      </c>
      <c r="H12" s="43">
        <v>0</v>
      </c>
    </row>
    <row r="13" spans="1:10" s="35" customFormat="1" ht="39.9" customHeight="1" x14ac:dyDescent="0.3">
      <c r="A13" s="33"/>
      <c r="B13" s="97"/>
      <c r="C13" s="41" t="s">
        <v>9</v>
      </c>
      <c r="D13" s="42">
        <v>7165968769.0500002</v>
      </c>
      <c r="E13" s="42">
        <v>0</v>
      </c>
      <c r="F13" s="42">
        <v>-124467502.5</v>
      </c>
      <c r="G13" s="42">
        <v>0</v>
      </c>
      <c r="H13" s="43">
        <v>7041501266.5500002</v>
      </c>
    </row>
    <row r="14" spans="1:10" s="35" customFormat="1" ht="39.9" customHeight="1" x14ac:dyDescent="0.3">
      <c r="A14" s="33"/>
      <c r="B14" s="97"/>
      <c r="C14" s="41" t="s">
        <v>10</v>
      </c>
      <c r="D14" s="42">
        <v>301851753.66000003</v>
      </c>
      <c r="E14" s="42">
        <v>0</v>
      </c>
      <c r="F14" s="42">
        <v>0</v>
      </c>
      <c r="G14" s="42">
        <v>-13615693.859999999</v>
      </c>
      <c r="H14" s="43">
        <v>288236059.80000001</v>
      </c>
    </row>
    <row r="15" spans="1:10" s="35" customFormat="1" ht="39.9" customHeight="1" x14ac:dyDescent="0.3">
      <c r="A15" s="33"/>
      <c r="B15" s="97"/>
      <c r="C15" s="41" t="s">
        <v>11</v>
      </c>
      <c r="D15" s="42">
        <v>7631954326</v>
      </c>
      <c r="E15" s="42">
        <v>0</v>
      </c>
      <c r="F15" s="42">
        <v>-50000000</v>
      </c>
      <c r="G15" s="42">
        <v>542500000</v>
      </c>
      <c r="H15" s="43">
        <v>8124454326</v>
      </c>
    </row>
    <row r="16" spans="1:10" s="35" customFormat="1" ht="39.9" customHeight="1" x14ac:dyDescent="0.3">
      <c r="A16" s="33"/>
      <c r="B16" s="97"/>
      <c r="C16" s="41" t="s">
        <v>12</v>
      </c>
      <c r="D16" s="42">
        <v>250000000</v>
      </c>
      <c r="E16" s="42">
        <v>0</v>
      </c>
      <c r="F16" s="42">
        <v>0</v>
      </c>
      <c r="G16" s="42">
        <v>0</v>
      </c>
      <c r="H16" s="43">
        <v>250000000</v>
      </c>
      <c r="J16" s="48"/>
    </row>
    <row r="17" spans="1:8" s="35" customFormat="1" ht="45" customHeight="1" x14ac:dyDescent="0.3">
      <c r="A17" s="33"/>
      <c r="B17" s="98" t="s">
        <v>13</v>
      </c>
      <c r="C17" s="99"/>
      <c r="D17" s="49">
        <f>SUM(D9:D16)</f>
        <v>134243230848.71001</v>
      </c>
      <c r="E17" s="49">
        <f t="shared" ref="E17:H17" si="1">SUM(E9:E16)</f>
        <v>1000000000</v>
      </c>
      <c r="F17" s="49">
        <f t="shared" si="1"/>
        <v>-1174467502.5</v>
      </c>
      <c r="G17" s="49">
        <f t="shared" si="1"/>
        <v>-13615693.860000014</v>
      </c>
      <c r="H17" s="50">
        <f t="shared" si="1"/>
        <v>134055147652.35001</v>
      </c>
    </row>
    <row r="18" spans="1:8" s="35" customFormat="1" ht="45" customHeight="1" thickBot="1" x14ac:dyDescent="0.35">
      <c r="A18" s="33"/>
      <c r="B18" s="100" t="s">
        <v>21</v>
      </c>
      <c r="C18" s="101"/>
      <c r="D18" s="51">
        <f>D17+D8</f>
        <v>137538230848.71002</v>
      </c>
      <c r="E18" s="51">
        <f t="shared" ref="E18:H18" si="2">E17+E8</f>
        <v>2000000000</v>
      </c>
      <c r="F18" s="51">
        <f t="shared" si="2"/>
        <v>-2424467502.5</v>
      </c>
      <c r="G18" s="51">
        <f t="shared" si="2"/>
        <v>-13615693.860000014</v>
      </c>
      <c r="H18" s="52">
        <f t="shared" si="2"/>
        <v>137100147652.35001</v>
      </c>
    </row>
    <row r="20" spans="1:8" s="18" customFormat="1" ht="15.6" x14ac:dyDescent="0.3">
      <c r="A20" s="1"/>
      <c r="B20" s="15" t="s">
        <v>22</v>
      </c>
      <c r="C20" s="16"/>
      <c r="D20" s="17"/>
      <c r="E20" s="17"/>
      <c r="F20" s="17"/>
      <c r="G20" s="17"/>
      <c r="H20" s="17"/>
    </row>
    <row r="21" spans="1:8" s="18" customFormat="1" x14ac:dyDescent="0.3">
      <c r="A21" s="1"/>
      <c r="B21" s="19" t="s">
        <v>23</v>
      </c>
      <c r="C21" s="16"/>
      <c r="D21" s="20"/>
      <c r="E21" s="20"/>
      <c r="F21" s="20"/>
      <c r="G21" s="20"/>
      <c r="H21" s="20"/>
    </row>
    <row r="22" spans="1:8" s="18" customFormat="1" x14ac:dyDescent="0.3">
      <c r="A22" s="1"/>
      <c r="B22" s="21" t="s">
        <v>24</v>
      </c>
      <c r="C22" s="16"/>
      <c r="D22" s="20"/>
      <c r="E22" s="20"/>
      <c r="F22" s="20"/>
      <c r="G22" s="20"/>
      <c r="H22" s="20"/>
    </row>
    <row r="23" spans="1:8" s="18" customFormat="1" ht="28.5" customHeight="1" x14ac:dyDescent="0.3">
      <c r="A23" s="1"/>
      <c r="B23" s="73" t="s">
        <v>26</v>
      </c>
      <c r="C23" s="73"/>
      <c r="D23" s="73"/>
      <c r="E23" s="73"/>
      <c r="F23" s="73"/>
      <c r="G23" s="73"/>
      <c r="H23" s="73"/>
    </row>
    <row r="24" spans="1:8" s="18" customFormat="1" x14ac:dyDescent="0.3">
      <c r="A24" s="1"/>
      <c r="B24" s="56"/>
      <c r="C24" s="56"/>
      <c r="D24" s="56"/>
      <c r="E24" s="56"/>
      <c r="F24" s="56"/>
      <c r="G24" s="56"/>
      <c r="H24" s="56"/>
    </row>
    <row r="25" spans="1:8" s="18" customFormat="1" x14ac:dyDescent="0.3">
      <c r="A25" s="1"/>
      <c r="B25" s="22" t="s">
        <v>27</v>
      </c>
      <c r="C25" s="16"/>
      <c r="D25" s="17"/>
      <c r="E25" s="17"/>
      <c r="F25" s="17"/>
      <c r="G25" s="17"/>
      <c r="H25" s="17"/>
    </row>
    <row r="26" spans="1:8" s="18" customFormat="1" ht="87" customHeight="1" x14ac:dyDescent="0.3">
      <c r="A26" s="1"/>
      <c r="B26" s="74" t="s">
        <v>25</v>
      </c>
      <c r="C26" s="74"/>
      <c r="D26" s="74"/>
      <c r="E26" s="74"/>
      <c r="F26" s="74"/>
      <c r="G26" s="74"/>
      <c r="H26" s="74"/>
    </row>
  </sheetData>
  <mergeCells count="9">
    <mergeCell ref="A1:H3"/>
    <mergeCell ref="B23:H23"/>
    <mergeCell ref="B26:H26"/>
    <mergeCell ref="B4:H4"/>
    <mergeCell ref="B6:B7"/>
    <mergeCell ref="B8:C8"/>
    <mergeCell ref="B9:B16"/>
    <mergeCell ref="B17:C17"/>
    <mergeCell ref="B18:C18"/>
  </mergeCells>
  <pageMargins left="0.7" right="0.7" top="0.75" bottom="0.75" header="0.3" footer="0.3"/>
  <pageSetup paperSize="4" scale="65" orientation="landscape" r:id="rId1"/>
  <headerFooter alignWithMargins="0">
    <oddFooter>&amp;L&amp;"Calibri"&amp;11&amp;K000000_x000D_&amp;1#&amp;"Calibri"&amp;10&amp;K000000Fannie Mae Confidential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C9D504FE29ED469668765697B800EC" ma:contentTypeVersion="21" ma:contentTypeDescription="Create a new document." ma:contentTypeScope="" ma:versionID="a6f7f253a1b17e2d24cdf97df4844fe2">
  <xsd:schema xmlns:xsd="http://www.w3.org/2001/XMLSchema" xmlns:xs="http://www.w3.org/2001/XMLSchema" xmlns:p="http://schemas.microsoft.com/office/2006/metadata/properties" xmlns:ns2="96074bc5-2bae-4fef-b784-7a033227b552" xmlns:ns3="c34ca1ce-0f74-4310-9fc8-0123e0068ee3" targetNamespace="http://schemas.microsoft.com/office/2006/metadata/properties" ma:root="true" ma:fieldsID="da63cccfcbf24c7a0ec7d2a3decbdae9" ns2:_="" ns3:_="">
    <xsd:import namespace="96074bc5-2bae-4fef-b784-7a033227b552"/>
    <xsd:import namespace="c34ca1ce-0f74-4310-9fc8-0123e0068e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074bc5-2bae-4fef-b784-7a033227b5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05e1c15-bc59-406b-bd93-1eaca2084c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4ca1ce-0f74-4310-9fc8-0123e0068ee3" elementFormDefault="qualified">
    <xsd:import namespace="http://schemas.microsoft.com/office/2006/documentManagement/types"/>
    <xsd:import namespace="http://schemas.microsoft.com/office/infopath/2007/PartnerControls"/>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56486af-79b2-430e-bf1b-e1db87993a74}" ma:internalName="TaxCatchAll" ma:showField="CatchAllData" ma:web="c34ca1ce-0f74-4310-9fc8-0123e0068e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074bc5-2bae-4fef-b784-7a033227b552">
      <Terms xmlns="http://schemas.microsoft.com/office/infopath/2007/PartnerControls"/>
    </lcf76f155ced4ddcb4097134ff3c332f>
    <TaxCatchAll xmlns="c34ca1ce-0f74-4310-9fc8-0123e0068ee3" xsi:nil="true"/>
  </documentManagement>
</p:properties>
</file>

<file path=customXml/itemProps1.xml><?xml version="1.0" encoding="utf-8"?>
<ds:datastoreItem xmlns:ds="http://schemas.openxmlformats.org/officeDocument/2006/customXml" ds:itemID="{7EC63B9D-203B-4BA1-A9BE-9BA8C2E417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074bc5-2bae-4fef-b784-7a033227b552"/>
    <ds:schemaRef ds:uri="c34ca1ce-0f74-4310-9fc8-0123e0068e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D8E249-489A-49F3-8F44-BFD75BF0F84F}">
  <ds:schemaRefs>
    <ds:schemaRef ds:uri="http://schemas.microsoft.com/sharepoint/v3/contenttype/forms"/>
  </ds:schemaRefs>
</ds:datastoreItem>
</file>

<file path=customXml/itemProps3.xml><?xml version="1.0" encoding="utf-8"?>
<ds:datastoreItem xmlns:ds="http://schemas.openxmlformats.org/officeDocument/2006/customXml" ds:itemID="{4226FF23-47D9-43CF-A0E2-5DA8BD522E8A}">
  <ds:schemaRefs>
    <ds:schemaRef ds:uri="http://schemas.microsoft.com/office/2006/metadata/properties"/>
    <ds:schemaRef ds:uri="http://schemas.microsoft.com/office/infopath/2007/PartnerControls"/>
    <ds:schemaRef ds:uri="96074bc5-2bae-4fef-b784-7a033227b552"/>
    <ds:schemaRef ds:uri="c34ca1ce-0f74-4310-9fc8-0123e0068ee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YTD 2022</vt:lpstr>
      <vt:lpstr>JAN 2022</vt:lpstr>
      <vt:lpstr>FEB 2022</vt:lpstr>
      <vt:lpstr>MAR 2022</vt:lpstr>
      <vt:lpstr>APR 2022</vt:lpstr>
      <vt:lpstr>MAY 2022</vt:lpstr>
      <vt:lpstr>JUN 2022</vt:lpstr>
      <vt:lpstr>JUL 2022</vt:lpstr>
      <vt:lpstr>AUG 2022</vt:lpstr>
      <vt:lpstr>SEP 2022</vt:lpstr>
      <vt:lpstr>OCT 2022</vt:lpstr>
      <vt:lpstr>NOV 2022</vt:lpstr>
      <vt:lpstr>DEC 2022</vt:lpstr>
      <vt:lpstr>'APR 2022'!Print_Area</vt:lpstr>
      <vt:lpstr>'AUG 2022'!Print_Area</vt:lpstr>
      <vt:lpstr>'DEC 2022'!Print_Area</vt:lpstr>
      <vt:lpstr>'FEB 2022'!Print_Area</vt:lpstr>
      <vt:lpstr>'JAN 2022'!Print_Area</vt:lpstr>
      <vt:lpstr>'JUL 2022'!Print_Area</vt:lpstr>
      <vt:lpstr>'JUN 2022'!Print_Area</vt:lpstr>
      <vt:lpstr>'MAR 2022'!Print_Area</vt:lpstr>
      <vt:lpstr>'MAY 2022'!Print_Area</vt:lpstr>
      <vt:lpstr>'NOV 2022'!Print_Area</vt:lpstr>
      <vt:lpstr>'OCT 2022'!Print_Area</vt:lpstr>
      <vt:lpstr>'SEP 2022'!Print_Area</vt:lpstr>
      <vt:lpstr>'YTD 2022'!Print_Area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McKnight, Macaiah</cp:lastModifiedBy>
  <dcterms:created xsi:type="dcterms:W3CDTF">2021-04-08T18:45:44Z</dcterms:created>
  <dcterms:modified xsi:type="dcterms:W3CDTF">2026-05-18T13:46:36Z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455cd2-ef3f-47ad-8dee-f10882ec60d9_Enabled">
    <vt:lpwstr>true</vt:lpwstr>
  </property>
  <property fmtid="{D5CDD505-2E9C-101B-9397-08002B2CF9AE}" pid="3" name="MSIP_Label_a9455cd2-ef3f-47ad-8dee-f10882ec60d9_SetDate">
    <vt:lpwstr>2023-02-16T20:06:00Z</vt:lpwstr>
  </property>
  <property fmtid="{D5CDD505-2E9C-101B-9397-08002B2CF9AE}" pid="4" name="MSIP_Label_a9455cd2-ef3f-47ad-8dee-f10882ec60d9_Method">
    <vt:lpwstr>Standard</vt:lpwstr>
  </property>
  <property fmtid="{D5CDD505-2E9C-101B-9397-08002B2CF9AE}" pid="5" name="MSIP_Label_a9455cd2-ef3f-47ad-8dee-f10882ec60d9_Name">
    <vt:lpwstr>Confidential - Internal Distribution</vt:lpwstr>
  </property>
  <property fmtid="{D5CDD505-2E9C-101B-9397-08002B2CF9AE}" pid="6" name="MSIP_Label_a9455cd2-ef3f-47ad-8dee-f10882ec60d9_SiteId">
    <vt:lpwstr>e6baca02-d986-4077-8053-30de7d5e0d58</vt:lpwstr>
  </property>
  <property fmtid="{D5CDD505-2E9C-101B-9397-08002B2CF9AE}" pid="7" name="MSIP_Label_a9455cd2-ef3f-47ad-8dee-f10882ec60d9_ActionId">
    <vt:lpwstr>6718f16d-4d3b-4cfc-8742-c5eaee2c8d31</vt:lpwstr>
  </property>
  <property fmtid="{D5CDD505-2E9C-101B-9397-08002B2CF9AE}" pid="8" name="MSIP_Label_a9455cd2-ef3f-47ad-8dee-f10882ec60d9_ContentBits">
    <vt:lpwstr>2</vt:lpwstr>
  </property>
  <property fmtid="{D5CDD505-2E9C-101B-9397-08002B2CF9AE}" pid="9" name="_NewReviewCycle">
    <vt:lpwstr/>
  </property>
  <property fmtid="{D5CDD505-2E9C-101B-9397-08002B2CF9AE}" pid="10" name="MediaServiceImageTags">
    <vt:lpwstr/>
  </property>
  <property fmtid="{D5CDD505-2E9C-101B-9397-08002B2CF9AE}" pid="11" name="ContentTypeId">
    <vt:lpwstr>0x0101000EC9D504FE29ED469668765697B800EC</vt:lpwstr>
  </property>
</Properties>
</file>