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s6uhym\Downloads\"/>
    </mc:Choice>
  </mc:AlternateContent>
  <xr:revisionPtr revIDLastSave="0" documentId="13_ncr:1_{B7D3101C-D2F1-4DF0-A0CB-C7DA644D1CA7}" xr6:coauthVersionLast="47" xr6:coauthVersionMax="47" xr10:uidLastSave="{00000000-0000-0000-0000-000000000000}"/>
  <bookViews>
    <workbookView xWindow="-108" yWindow="-108" windowWidth="23256" windowHeight="14016" xr2:uid="{00000000-000D-0000-FFFF-FFFF00000000}"/>
  </bookViews>
  <sheets>
    <sheet name="JAN 2021" sheetId="5" r:id="rId1"/>
    <sheet name="FEB 2021" sheetId="6" r:id="rId2"/>
    <sheet name="MAR 2021" sheetId="7" r:id="rId3"/>
    <sheet name="APR 2021" sheetId="4" r:id="rId4"/>
    <sheet name="MAY 2021" sheetId="8" r:id="rId5"/>
    <sheet name="JUN 2021" sheetId="9" r:id="rId6"/>
    <sheet name="JUL 2021" sheetId="10" r:id="rId7"/>
    <sheet name="AUG 2021" sheetId="12" r:id="rId8"/>
    <sheet name="SEP 2021" sheetId="13" r:id="rId9"/>
    <sheet name="OCT 2021" sheetId="15" r:id="rId10"/>
    <sheet name="NOV 2021" sheetId="16" r:id="rId11"/>
    <sheet name="DEC 2021" sheetId="17" r:id="rId12"/>
  </sheets>
  <definedNames>
    <definedName name="_xlnm._FilterDatabase" localSheetId="3" hidden="1">'APR 2021'!$B$5:$H$18</definedName>
    <definedName name="_xlnm._FilterDatabase" localSheetId="7" hidden="1">'AUG 2021'!$B$5:$H$18</definedName>
    <definedName name="_xlnm._FilterDatabase" localSheetId="11" hidden="1">'DEC 2021'!$B$5:$H$18</definedName>
    <definedName name="_xlnm._FilterDatabase" localSheetId="6" hidden="1">'JUL 2021'!$B$5:$H$18</definedName>
    <definedName name="_xlnm._FilterDatabase" localSheetId="5" hidden="1">'JUN 2021'!$B$5:$H$18</definedName>
    <definedName name="_xlnm._FilterDatabase" localSheetId="2" hidden="1">'MAR 2021'!$B$5:$H$18</definedName>
    <definedName name="_xlnm._FilterDatabase" localSheetId="4" hidden="1">'MAY 2021'!$B$5:$H$18</definedName>
    <definedName name="_xlnm._FilterDatabase" localSheetId="10" hidden="1">'NOV 2021'!$B$5:$H$18</definedName>
    <definedName name="_xlnm._FilterDatabase" localSheetId="9" hidden="1">'OCT 2021'!$B$5:$H$18</definedName>
    <definedName name="_xlnm._FilterDatabase" localSheetId="8" hidden="1">'SEP 2021'!$B$5:$H$18</definedName>
    <definedName name="_xlnm.Print_Area" localSheetId="3">'APR 2021'!$A$1:$H$33</definedName>
    <definedName name="_xlnm.Print_Area" localSheetId="7">'AUG 2021'!$A$1:$H$33</definedName>
    <definedName name="_xlnm.Print_Area" localSheetId="11">'DEC 2021'!$A$1:$H$33</definedName>
    <definedName name="_xlnm.Print_Area" localSheetId="1">'FEB 2021'!$A$1:$H$27</definedName>
    <definedName name="_xlnm.Print_Area" localSheetId="0">'JAN 2021'!$A$1:$H$27</definedName>
    <definedName name="_xlnm.Print_Area" localSheetId="6">'JUL 2021'!$A$1:$H$33</definedName>
    <definedName name="_xlnm.Print_Area" localSheetId="5">'JUN 2021'!$A$1:$H$33</definedName>
    <definedName name="_xlnm.Print_Area" localSheetId="2">'MAR 2021'!$A$1:$H$33</definedName>
    <definedName name="_xlnm.Print_Area" localSheetId="4">'MAY 2021'!$A$1:$H$33</definedName>
    <definedName name="_xlnm.Print_Area" localSheetId="10">'NOV 2021'!$A$1:$H$33</definedName>
    <definedName name="_xlnm.Print_Area" localSheetId="9">'OCT 2021'!$A$1:$H$33</definedName>
    <definedName name="_xlnm.Print_Area" localSheetId="8">'SEP 2021'!$A$1:$H$34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7" i="17" l="1"/>
  <c r="F17" i="17"/>
  <c r="G17" i="17"/>
  <c r="G18" i="17" s="1"/>
  <c r="D17" i="17"/>
  <c r="H8" i="17"/>
  <c r="G8" i="17"/>
  <c r="F8" i="17"/>
  <c r="E8" i="17"/>
  <c r="G17" i="16"/>
  <c r="G18" i="16" s="1"/>
  <c r="H17" i="16"/>
  <c r="H18" i="16" s="1"/>
  <c r="F17" i="16"/>
  <c r="F18" i="16" s="1"/>
  <c r="E17" i="16"/>
  <c r="E18" i="16" s="1"/>
  <c r="D17" i="16"/>
  <c r="D18" i="16" s="1"/>
  <c r="H8" i="16"/>
  <c r="G8" i="16"/>
  <c r="F8" i="16"/>
  <c r="E8" i="16"/>
  <c r="D8" i="16"/>
  <c r="G17" i="15"/>
  <c r="G18" i="15" s="1"/>
  <c r="G8" i="15"/>
  <c r="E8" i="15"/>
  <c r="D8" i="15"/>
  <c r="H17" i="17" l="1"/>
  <c r="H18" i="17" s="1"/>
  <c r="D8" i="17"/>
  <c r="F18" i="17"/>
  <c r="E18" i="17"/>
  <c r="D18" i="17"/>
  <c r="F8" i="15"/>
  <c r="E17" i="15"/>
  <c r="E18" i="15" s="1"/>
  <c r="D17" i="15"/>
  <c r="H8" i="15"/>
  <c r="F17" i="15"/>
  <c r="F18" i="15" s="1"/>
  <c r="H17" i="15"/>
  <c r="H18" i="15" s="1"/>
  <c r="D18" i="15"/>
  <c r="G17" i="13" l="1"/>
  <c r="G18" i="13" s="1"/>
  <c r="E17" i="13"/>
  <c r="G8" i="13"/>
  <c r="F8" i="13"/>
  <c r="E8" i="13"/>
  <c r="D8" i="13"/>
  <c r="D17" i="13" l="1"/>
  <c r="H8" i="13"/>
  <c r="F17" i="13"/>
  <c r="F18" i="13" s="1"/>
  <c r="H17" i="13"/>
  <c r="H18" i="13" s="1"/>
  <c r="E18" i="13"/>
  <c r="D18" i="13"/>
  <c r="H17" i="12" l="1"/>
  <c r="F17" i="12"/>
  <c r="E17" i="12"/>
  <c r="E18" i="12" s="1"/>
  <c r="G8" i="12"/>
  <c r="H8" i="12"/>
  <c r="F8" i="12"/>
  <c r="E8" i="12"/>
  <c r="D8" i="12"/>
  <c r="G17" i="10"/>
  <c r="G18" i="10" s="1"/>
  <c r="H17" i="10"/>
  <c r="F17" i="10"/>
  <c r="E17" i="10"/>
  <c r="D17" i="10"/>
  <c r="G8" i="10"/>
  <c r="H8" i="10"/>
  <c r="F8" i="10"/>
  <c r="E8" i="10"/>
  <c r="D8" i="10"/>
  <c r="G17" i="12" l="1"/>
  <c r="G18" i="12" s="1"/>
  <c r="D17" i="12"/>
  <c r="D18" i="12"/>
  <c r="F18" i="12"/>
  <c r="H18" i="12"/>
  <c r="D18" i="10"/>
  <c r="E18" i="10"/>
  <c r="F18" i="10"/>
  <c r="H18" i="10"/>
  <c r="G17" i="9" l="1"/>
  <c r="G18" i="9" s="1"/>
  <c r="H17" i="9"/>
  <c r="F17" i="9"/>
  <c r="G8" i="9"/>
  <c r="H8" i="9"/>
  <c r="E8" i="9"/>
  <c r="D8" i="9" l="1"/>
  <c r="D17" i="9"/>
  <c r="F8" i="9"/>
  <c r="F18" i="9" s="1"/>
  <c r="E17" i="9"/>
  <c r="H18" i="9"/>
  <c r="D18" i="9"/>
  <c r="E18" i="9"/>
  <c r="G17" i="8" l="1"/>
  <c r="G8" i="8"/>
  <c r="H8" i="8"/>
  <c r="E8" i="8" l="1"/>
  <c r="F8" i="8"/>
  <c r="E17" i="8"/>
  <c r="E18" i="8" s="1"/>
  <c r="D17" i="8"/>
  <c r="G18" i="8"/>
  <c r="D8" i="8"/>
  <c r="D18" i="8" s="1"/>
  <c r="F17" i="8"/>
  <c r="F18" i="8" s="1"/>
  <c r="H17" i="8"/>
  <c r="H18" i="8" s="1"/>
  <c r="H17" i="6" l="1"/>
  <c r="H18" i="6" s="1"/>
  <c r="G17" i="6"/>
  <c r="F17" i="6"/>
  <c r="F18" i="6" s="1"/>
  <c r="E17" i="6"/>
  <c r="E18" i="6" s="1"/>
  <c r="D17" i="6"/>
  <c r="D18" i="6" s="1"/>
  <c r="H8" i="6"/>
  <c r="G8" i="6"/>
  <c r="F8" i="6"/>
  <c r="E8" i="6"/>
  <c r="D8" i="6"/>
  <c r="G18" i="6" l="1"/>
</calcChain>
</file>

<file path=xl/sharedStrings.xml><?xml version="1.0" encoding="utf-8"?>
<sst xmlns="http://schemas.openxmlformats.org/spreadsheetml/2006/main" count="378" uniqueCount="57">
  <si>
    <t>Term
Type</t>
  </si>
  <si>
    <t>Product
Type</t>
  </si>
  <si>
    <t>ST-Debt</t>
  </si>
  <si>
    <t>ST - Other - Non-Callable - Floating</t>
  </si>
  <si>
    <t>Total Short Term Funding Term</t>
  </si>
  <si>
    <t>Benchmark Notes &amp; Bonds</t>
  </si>
  <si>
    <t>Callable Fixed Rate MTN</t>
  </si>
  <si>
    <t>Callable Floating Rate MTN</t>
  </si>
  <si>
    <t>Inv Agrmnts</t>
  </si>
  <si>
    <t>LT - CAS</t>
  </si>
  <si>
    <t>LT - FX Debt</t>
  </si>
  <si>
    <t>Non-Callable Fixed Rate MTN</t>
  </si>
  <si>
    <t>Non-Callable Floating Rate MTN</t>
  </si>
  <si>
    <t>Total Long Term Funding Debt</t>
  </si>
  <si>
    <t>Month Beginning 
Balance</t>
  </si>
  <si>
    <t>Total Issuances
(+)</t>
  </si>
  <si>
    <t>Total Redemptions
(-)</t>
  </si>
  <si>
    <t>FX Translation Gain/Loss &amp; Re-Classes
(-/+)</t>
  </si>
  <si>
    <t>Month End Balance</t>
  </si>
  <si>
    <t>Short Term (ST)</t>
  </si>
  <si>
    <t>Long Term (LT)</t>
  </si>
  <si>
    <t>Total ST Funding + LT Funding Debt</t>
  </si>
  <si>
    <t>ENDNOTES:</t>
  </si>
  <si>
    <t>*Other forms of indebtedness may not be included, such as repo repositions</t>
  </si>
  <si>
    <t xml:space="preserve">Investment Agreements (IA) is a debt obligation of Fannie Mae, where a Lender will invest funds with Fannie and earn a specified rate of return.  </t>
  </si>
  <si>
    <t>The Funding Summary  is not adjusted for the CAS buybacks ( $37M for April '21)</t>
  </si>
  <si>
    <t xml:space="preserve">       CAS debt is recognized as “debt of Fannie Mae” in our consolidated balance sheets. CAS debt issued to investors beginning January 2016 through October 2018 is recognized at amortized cost. CAS debt we issued prior to 2016 is recognized at fair value.</t>
  </si>
  <si>
    <t>DISCLAIMER:</t>
  </si>
  <si>
    <t xml:space="preserve">This information is being provided for informational purposes only and all figures are based on unaudited internal reports and are subject to change.  Although Fannie Mae reasonably attempts to ensure the accuracy of the information it posts, no representation or warranty, express or implied, is or will be made in relation to the accuracy, reliability or completeness of the information contained herein or of any underlying calculations or assumptions used to generate such information. Fannie Mae does not assume any responsibility or obligation to update or revise any information set forth herein, regardless of whether the information has been revised or updated elsewhere or has been affected by new information, future events, or otherwise. No liability whatsoever is or will be accepted by Fannie Mae for any loss or damage howsoever arising out of or in connection with the use of, or reliance upon, the information contained herein.  Although Fannie Mae may post and update data in a regularly scheduled manner, Fannie Mae does not represent that it will regularly post or update this data, and Fannie Mae reserves the right to remove or revise previously posted data at any time.  </t>
  </si>
  <si>
    <t>January 2021</t>
  </si>
  <si>
    <t>0.00</t>
  </si>
  <si>
    <t xml:space="preserve">      CAS debt is recognized as “debt of Fannie Mae” in our consolidated balance sheets. CAS debt issued to investors beginning January 2016 through October 2018 is recognized at amortized cost. CAS debt we issued prior to 2016 is recognized at fair value.</t>
  </si>
  <si>
    <t xml:space="preserve"> The Funding Summary  is not adjusted for the CAS buybacks ( $43M for Jan'21)</t>
  </si>
  <si>
    <t>DISCLAIMER</t>
  </si>
  <si>
    <t>February 2021</t>
  </si>
  <si>
    <t>The Funding Summary  is not adjusted for the CAS buybacks ( $42M for Feb'21)</t>
  </si>
  <si>
    <t>March  2021</t>
  </si>
  <si>
    <t xml:space="preserve">        CAS debt is recognized as “debt of Fannie Mae” in our consolidated balance sheets. CAS debt issued to investors beginning January 2016 through October 2018 is recognized at amortized cost. CAS debt we issued prior to 2016 is recognized at fair value.</t>
  </si>
  <si>
    <t>The Funding Summary  is not adjusted for the CAS buybacks ( $39M for Mar'21)</t>
  </si>
  <si>
    <t>The Funding Summary  is not adjusted for the CAS buybacks ( $34M for May '21)</t>
  </si>
  <si>
    <t>The Funding Summary  is not adjusted for the CAS buybacks ( $32M for June'21)</t>
  </si>
  <si>
    <t xml:space="preserve">           CAS debt is recognized as “debt of Fannie Mae” in our consolidated balance sheets. CAS debt issued to investors beginning January 2016 through October 2018 is recognized at amortized cost. CAS debt we issued prior to 2016 is recognized at fair value.</t>
  </si>
  <si>
    <t>The Funding Summary  is not adjusted for the CAS buybacks ( $30M for July'21)</t>
  </si>
  <si>
    <t>August 2021</t>
  </si>
  <si>
    <t>The Funding Summary  is not adjusted for the CAS buybacks ( $28.7M for Aug'21)</t>
  </si>
  <si>
    <t>September 2021</t>
  </si>
  <si>
    <t>The Funding Summary  is not adjusted for the CAS buybacks ( $27.3M for Sep '21)</t>
  </si>
  <si>
    <t>October 2021</t>
  </si>
  <si>
    <t>The Funding Summary  is not adjusted for the CAS buybacks ( $26.1M for Oct '21)</t>
  </si>
  <si>
    <t>November 2021</t>
  </si>
  <si>
    <t>The Funding Summary  is not adjusted for the CAS buybacks ( $27.4M for Nov '21)</t>
  </si>
  <si>
    <t>July 2021</t>
  </si>
  <si>
    <t>June 2021</t>
  </si>
  <si>
    <t>May 2021</t>
  </si>
  <si>
    <t>April 2021</t>
  </si>
  <si>
    <t>December 2021</t>
  </si>
  <si>
    <t>The Funding Summary  is not adjusted for the CAS buybacks ( $23.5M for Dec '21)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</si>
</sst>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2" formatCode="_(&quot;$&quot;* #,##0_);_(&quot;$&quot;* \(#,##0\);_(&quot;$&quot;* &quot;-&quot;_);_(@_)"/>
    <numFmt numFmtId="43" formatCode="_(* #,##0.00_);_(* \(#,##0.00\);_(* &quot;-&quot;??_);_(@_)"/>
  </numFmts>
  <fonts count="20" x14ac:knownFonts="1">
    <font>
      <sz val="10"/>
      <color rgb="FF000000"/>
      <name val="Arial"/>
    </font>
    <font>
      <sz val="10"/>
      <color rgb="FF333333"/>
      <name val="Source Sans Pro"/>
      <family val="2"/>
    </font>
    <font>
      <b/>
      <sz val="9"/>
      <color rgb="FF333333"/>
      <name val="Source Sans Pro"/>
      <family val="2"/>
    </font>
    <font>
      <sz val="9"/>
      <color rgb="FF333333"/>
      <name val="Source Sans Pro"/>
      <family val="2"/>
    </font>
    <font>
      <sz val="9"/>
      <color rgb="FF333333"/>
      <name val="Arial"/>
      <family val="2"/>
    </font>
    <font>
      <sz val="10"/>
      <color rgb="FF000000"/>
      <name val="Source Sans Pro"/>
      <family val="2"/>
    </font>
    <font>
      <b/>
      <u/>
      <sz val="12"/>
      <color rgb="FF333333"/>
      <name val="Source Sans Pro"/>
      <family val="2"/>
    </font>
    <font>
      <b/>
      <sz val="18"/>
      <color rgb="FF333333"/>
      <name val="Source Sans Pro"/>
      <family val="2"/>
    </font>
    <font>
      <b/>
      <sz val="12"/>
      <color rgb="FFFFFFFF"/>
      <name val="Source Sans Pro"/>
      <family val="2"/>
    </font>
    <font>
      <b/>
      <sz val="12"/>
      <color rgb="FF333333"/>
      <name val="Source Sans Pro"/>
      <family val="2"/>
    </font>
    <font>
      <sz val="12"/>
      <color rgb="FF333333"/>
      <name val="Source Sans Pro"/>
      <family val="2"/>
    </font>
    <font>
      <sz val="9"/>
      <name val="Arial"/>
      <family val="2"/>
    </font>
    <font>
      <b/>
      <sz val="12"/>
      <color theme="0"/>
      <name val="Source Sans Pro"/>
      <family val="2"/>
    </font>
    <font>
      <b/>
      <sz val="12"/>
      <color rgb="FF000000"/>
      <name val="Source Sans Pro"/>
      <family val="2"/>
    </font>
    <font>
      <i/>
      <sz val="10"/>
      <color rgb="FF000000"/>
      <name val="Source Sans Pro"/>
      <family val="2"/>
    </font>
    <font>
      <b/>
      <sz val="10"/>
      <color rgb="FF000000"/>
      <name val="Source Sans Pro"/>
      <family val="2"/>
    </font>
    <font>
      <sz val="10"/>
      <color rgb="FF000000"/>
      <name val="Arial"/>
      <family val="2"/>
    </font>
    <font>
      <i/>
      <sz val="10"/>
      <color rgb="FF000000"/>
      <name val="Calibri"/>
      <family val="2"/>
    </font>
    <font>
      <i/>
      <sz val="11"/>
      <color rgb="FF000000"/>
      <name val="Calibri"/>
      <family val="2"/>
    </font>
    <font>
      <i/>
      <sz val="11"/>
      <color rgb="FF000000"/>
      <name val="Source Sans Pro"/>
      <family val="2"/>
    </font>
  </fonts>
  <fills count="6">
    <fill>
      <patternFill patternType="none"/>
    </fill>
    <fill>
      <patternFill patternType="gray125"/>
    </fill>
    <fill>
      <patternFill patternType="solid">
        <fgColor rgb="FFFFFFFF"/>
        <bgColor rgb="FFFFFFFF"/>
      </patternFill>
    </fill>
    <fill>
      <patternFill patternType="solid">
        <fgColor rgb="FF254061"/>
        <bgColor rgb="FFFFFFFF"/>
      </patternFill>
    </fill>
    <fill>
      <patternFill patternType="solid">
        <fgColor rgb="FFC0C0C0"/>
        <bgColor rgb="FFFFFFFF"/>
      </patternFill>
    </fill>
    <fill>
      <patternFill patternType="solid">
        <fgColor theme="0" tint="-0.499984740745262"/>
        <bgColor indexed="64"/>
      </patternFill>
    </fill>
  </fills>
  <borders count="16">
    <border>
      <left/>
      <right/>
      <top/>
      <bottom/>
      <diagonal/>
    </border>
    <border>
      <left style="thin">
        <color rgb="FFEBEBEB"/>
      </left>
      <right style="thin">
        <color rgb="FFEBEBEB"/>
      </right>
      <top style="thin">
        <color rgb="FFCAC9D9"/>
      </top>
      <bottom style="thin">
        <color rgb="FFEBEBEB"/>
      </bottom>
      <diagonal/>
    </border>
    <border>
      <left style="medium">
        <color indexed="64"/>
      </left>
      <right style="thin">
        <color rgb="FF3877A6"/>
      </right>
      <top style="medium">
        <color indexed="64"/>
      </top>
      <bottom style="thin">
        <color rgb="FFA5A5B1"/>
      </bottom>
      <diagonal/>
    </border>
    <border>
      <left style="thin">
        <color rgb="FF3877A6"/>
      </left>
      <right style="thin">
        <color rgb="FF3877A6"/>
      </right>
      <top style="medium">
        <color indexed="64"/>
      </top>
      <bottom style="thin">
        <color rgb="FFA5A5B1"/>
      </bottom>
      <diagonal/>
    </border>
    <border>
      <left style="thin">
        <color rgb="FF3877A6"/>
      </left>
      <right style="medium">
        <color indexed="64"/>
      </right>
      <top style="medium">
        <color indexed="64"/>
      </top>
      <bottom style="thin">
        <color rgb="FFA5A5B1"/>
      </bottom>
      <diagonal/>
    </border>
    <border>
      <left style="medium">
        <color indexed="64"/>
      </left>
      <right style="thin">
        <color rgb="FFEBEBEB"/>
      </right>
      <top style="thin">
        <color rgb="FFCAC9D9"/>
      </top>
      <bottom/>
      <diagonal/>
    </border>
    <border>
      <left style="thin">
        <color rgb="FFEBEBEB"/>
      </left>
      <right style="medium">
        <color indexed="64"/>
      </right>
      <top style="thin">
        <color rgb="FFCAC9D9"/>
      </top>
      <bottom style="thin">
        <color rgb="FFEBEBEB"/>
      </bottom>
      <diagonal/>
    </border>
    <border>
      <left style="medium">
        <color indexed="64"/>
      </left>
      <right style="thin">
        <color rgb="FFEBEBEB"/>
      </right>
      <top/>
      <bottom style="thin">
        <color rgb="FFCAC9D9"/>
      </bottom>
      <diagonal/>
    </border>
    <border>
      <left style="medium">
        <color indexed="64"/>
      </left>
      <right style="thin">
        <color rgb="FFEBEBEB"/>
      </right>
      <top style="thin">
        <color rgb="FFCAC9D9"/>
      </top>
      <bottom style="thin">
        <color rgb="FFEBEBEB"/>
      </bottom>
      <diagonal/>
    </border>
    <border>
      <left style="medium">
        <color indexed="64"/>
      </left>
      <right style="thin">
        <color rgb="FFEBEBEB"/>
      </right>
      <top/>
      <bottom/>
      <diagonal/>
    </border>
    <border>
      <left style="thin">
        <color rgb="FFEBEBEB"/>
      </left>
      <right style="thin">
        <color rgb="FFEBEBEB"/>
      </right>
      <top style="thin">
        <color rgb="FFCAC9D9"/>
      </top>
      <bottom/>
      <diagonal/>
    </border>
    <border>
      <left style="medium">
        <color indexed="64"/>
      </left>
      <right/>
      <top style="thin">
        <color indexed="64"/>
      </top>
      <bottom style="medium">
        <color indexed="64"/>
      </bottom>
      <diagonal/>
    </border>
    <border>
      <left/>
      <right style="thin">
        <color rgb="FFEBEBEB"/>
      </right>
      <top style="thin">
        <color indexed="64"/>
      </top>
      <bottom style="medium">
        <color indexed="64"/>
      </bottom>
      <diagonal/>
    </border>
    <border>
      <left style="thin">
        <color rgb="FFEBEBEB"/>
      </left>
      <right style="thin">
        <color rgb="FFEBEBEB"/>
      </right>
      <top style="thin">
        <color indexed="64"/>
      </top>
      <bottom style="medium">
        <color indexed="64"/>
      </bottom>
      <diagonal/>
    </border>
    <border>
      <left style="thin">
        <color rgb="FFEBEBEB"/>
      </left>
      <right style="medium">
        <color indexed="64"/>
      </right>
      <top style="thin">
        <color rgb="FFCAC9D9"/>
      </top>
      <bottom/>
      <diagonal/>
    </border>
    <border>
      <left style="thin">
        <color rgb="FFEBEBEB"/>
      </left>
      <right style="medium">
        <color indexed="64"/>
      </right>
      <top style="thin">
        <color indexed="64"/>
      </top>
      <bottom style="medium">
        <color indexed="64"/>
      </bottom>
      <diagonal/>
    </border>
  </borders>
  <cellStyleXfs count="4">
    <xf numFmtId="0" fontId="0" fillId="0" borderId="0"/>
    <xf numFmtId="0" fontId="16" fillId="0" borderId="0"/>
    <xf numFmtId="43" fontId="16" fillId="0" borderId="0" applyFont="0" applyFill="0" applyBorder="0" applyAlignment="0" applyProtection="0"/>
    <xf numFmtId="0" fontId="16" fillId="0" borderId="0"/>
  </cellStyleXfs>
  <cellXfs count="113">
    <xf numFmtId="0" fontId="0" fillId="0" borderId="0" xfId="0"/>
    <xf numFmtId="0" fontId="1" fillId="2" borderId="0" xfId="0" applyFont="1" applyFill="1" applyAlignment="1">
      <alignment horizontal="left"/>
    </xf>
    <xf numFmtId="0" fontId="2" fillId="2" borderId="0" xfId="0" applyFont="1" applyFill="1" applyAlignment="1">
      <alignment horizontal="left"/>
    </xf>
    <xf numFmtId="37" fontId="3" fillId="2" borderId="0" xfId="0" applyNumberFormat="1" applyFont="1" applyFill="1" applyAlignment="1">
      <alignment horizontal="left"/>
    </xf>
    <xf numFmtId="42" fontId="4" fillId="2" borderId="0" xfId="0" applyNumberFormat="1" applyFont="1" applyFill="1" applyAlignment="1">
      <alignment horizontal="left"/>
    </xf>
    <xf numFmtId="0" fontId="4" fillId="2" borderId="0" xfId="0" applyFont="1" applyFill="1" applyAlignment="1">
      <alignment horizontal="left"/>
    </xf>
    <xf numFmtId="0" fontId="5" fillId="0" borderId="0" xfId="0" applyFont="1"/>
    <xf numFmtId="0" fontId="6" fillId="2" borderId="0" xfId="0" applyFont="1" applyFill="1" applyAlignment="1">
      <alignment vertical="center"/>
    </xf>
    <xf numFmtId="0" fontId="8" fillId="3" borderId="2" xfId="0" applyFont="1" applyFill="1" applyBorder="1" applyAlignment="1">
      <alignment horizontal="center" vertical="center" wrapText="1"/>
    </xf>
    <xf numFmtId="37" fontId="8" fillId="3" borderId="3" xfId="0" applyNumberFormat="1" applyFont="1" applyFill="1" applyBorder="1" applyAlignment="1">
      <alignment horizontal="center" vertical="center" wrapText="1"/>
    </xf>
    <xf numFmtId="42" fontId="8" fillId="3" borderId="3" xfId="0" applyNumberFormat="1" applyFont="1" applyFill="1" applyBorder="1" applyAlignment="1">
      <alignment horizontal="center" vertical="center" wrapText="1"/>
    </xf>
    <xf numFmtId="42" fontId="8" fillId="3" borderId="4" xfId="0" applyNumberFormat="1" applyFont="1" applyFill="1" applyBorder="1" applyAlignment="1">
      <alignment horizontal="center" vertical="center" wrapText="1"/>
    </xf>
    <xf numFmtId="37" fontId="10" fillId="0" borderId="1" xfId="0" applyNumberFormat="1" applyFont="1" applyBorder="1" applyAlignment="1">
      <alignment horizontal="left" wrapText="1"/>
    </xf>
    <xf numFmtId="42" fontId="10" fillId="0" borderId="1" xfId="0" applyNumberFormat="1" applyFont="1" applyBorder="1" applyAlignment="1">
      <alignment horizontal="right" wrapText="1"/>
    </xf>
    <xf numFmtId="42" fontId="10" fillId="0" borderId="6" xfId="0" applyNumberFormat="1" applyFont="1" applyBorder="1" applyAlignment="1">
      <alignment horizontal="right" wrapText="1"/>
    </xf>
    <xf numFmtId="42" fontId="9" fillId="4" borderId="1" xfId="0" applyNumberFormat="1" applyFont="1" applyFill="1" applyBorder="1" applyAlignment="1">
      <alignment horizontal="right" wrapText="1"/>
    </xf>
    <xf numFmtId="42" fontId="11" fillId="2" borderId="0" xfId="0" applyNumberFormat="1" applyFont="1" applyFill="1" applyAlignment="1">
      <alignment horizontal="left"/>
    </xf>
    <xf numFmtId="42" fontId="9" fillId="4" borderId="10" xfId="0" applyNumberFormat="1" applyFont="1" applyFill="1" applyBorder="1" applyAlignment="1">
      <alignment horizontal="right" wrapText="1"/>
    </xf>
    <xf numFmtId="42" fontId="12" fillId="5" borderId="13" xfId="0" applyNumberFormat="1" applyFont="1" applyFill="1" applyBorder="1" applyAlignment="1">
      <alignment horizontal="right" wrapText="1"/>
    </xf>
    <xf numFmtId="0" fontId="13" fillId="0" borderId="0" xfId="0" applyFont="1"/>
    <xf numFmtId="37" fontId="5" fillId="0" borderId="0" xfId="0" applyNumberFormat="1" applyFont="1"/>
    <xf numFmtId="42" fontId="0" fillId="0" borderId="0" xfId="0" applyNumberFormat="1"/>
    <xf numFmtId="0" fontId="14" fillId="0" borderId="0" xfId="0" applyFont="1"/>
    <xf numFmtId="0" fontId="15" fillId="0" borderId="0" xfId="0" applyFont="1"/>
    <xf numFmtId="42" fontId="5" fillId="0" borderId="0" xfId="0" applyNumberFormat="1" applyFont="1"/>
    <xf numFmtId="0" fontId="14" fillId="0" borderId="0" xfId="0" applyFont="1" applyAlignment="1">
      <alignment horizontal="left" vertical="center" indent="3"/>
    </xf>
    <xf numFmtId="0" fontId="1" fillId="2" borderId="0" xfId="3" applyFont="1" applyFill="1" applyAlignment="1">
      <alignment horizontal="left"/>
    </xf>
    <xf numFmtId="0" fontId="2" fillId="2" borderId="0" xfId="3" applyFont="1" applyFill="1" applyAlignment="1">
      <alignment horizontal="left"/>
    </xf>
    <xf numFmtId="37" fontId="3" fillId="2" borderId="0" xfId="3" applyNumberFormat="1" applyFont="1" applyFill="1" applyAlignment="1">
      <alignment horizontal="left"/>
    </xf>
    <xf numFmtId="42" fontId="4" fillId="2" borderId="0" xfId="3" applyNumberFormat="1" applyFont="1" applyFill="1" applyAlignment="1">
      <alignment horizontal="left"/>
    </xf>
    <xf numFmtId="0" fontId="4" fillId="2" borderId="0" xfId="3" applyFont="1" applyFill="1" applyAlignment="1">
      <alignment horizontal="left"/>
    </xf>
    <xf numFmtId="0" fontId="5" fillId="0" borderId="0" xfId="3" applyFont="1"/>
    <xf numFmtId="0" fontId="6" fillId="2" borderId="0" xfId="3" applyFont="1" applyFill="1" applyAlignment="1">
      <alignment vertical="center"/>
    </xf>
    <xf numFmtId="0" fontId="8" fillId="3" borderId="2" xfId="1" applyFont="1" applyFill="1" applyBorder="1" applyAlignment="1">
      <alignment horizontal="center" vertical="center" wrapText="1"/>
    </xf>
    <xf numFmtId="37" fontId="8" fillId="3" borderId="3" xfId="1" applyNumberFormat="1" applyFont="1" applyFill="1" applyBorder="1" applyAlignment="1">
      <alignment horizontal="center" vertical="center" wrapText="1"/>
    </xf>
    <xf numFmtId="42" fontId="8" fillId="3" borderId="3" xfId="1" applyNumberFormat="1" applyFont="1" applyFill="1" applyBorder="1" applyAlignment="1">
      <alignment horizontal="center" vertical="center" wrapText="1"/>
    </xf>
    <xf numFmtId="42" fontId="8" fillId="3" borderId="4" xfId="1" applyNumberFormat="1" applyFont="1" applyFill="1" applyBorder="1" applyAlignment="1">
      <alignment horizontal="center" vertical="center" wrapText="1"/>
    </xf>
    <xf numFmtId="37" fontId="10" fillId="0" borderId="1" xfId="1" applyNumberFormat="1" applyFont="1" applyBorder="1" applyAlignment="1">
      <alignment horizontal="left" wrapText="1"/>
    </xf>
    <xf numFmtId="42" fontId="10" fillId="0" borderId="1" xfId="1" applyNumberFormat="1" applyFont="1" applyBorder="1" applyAlignment="1">
      <alignment horizontal="right" wrapText="1"/>
    </xf>
    <xf numFmtId="42" fontId="10" fillId="0" borderId="6" xfId="1" applyNumberFormat="1" applyFont="1" applyBorder="1" applyAlignment="1">
      <alignment horizontal="right" wrapText="1"/>
    </xf>
    <xf numFmtId="42" fontId="9" fillId="4" borderId="1" xfId="1" applyNumberFormat="1" applyFont="1" applyFill="1" applyBorder="1" applyAlignment="1">
      <alignment horizontal="right" wrapText="1"/>
    </xf>
    <xf numFmtId="42" fontId="9" fillId="4" borderId="6" xfId="1" applyNumberFormat="1" applyFont="1" applyFill="1" applyBorder="1" applyAlignment="1">
      <alignment horizontal="right" wrapText="1"/>
    </xf>
    <xf numFmtId="42" fontId="11" fillId="2" borderId="0" xfId="3" applyNumberFormat="1" applyFont="1" applyFill="1" applyAlignment="1">
      <alignment horizontal="left"/>
    </xf>
    <xf numFmtId="42" fontId="9" fillId="4" borderId="10" xfId="1" applyNumberFormat="1" applyFont="1" applyFill="1" applyBorder="1" applyAlignment="1">
      <alignment horizontal="right" wrapText="1"/>
    </xf>
    <xf numFmtId="42" fontId="9" fillId="4" borderId="14" xfId="1" applyNumberFormat="1" applyFont="1" applyFill="1" applyBorder="1" applyAlignment="1">
      <alignment horizontal="right" wrapText="1"/>
    </xf>
    <xf numFmtId="42" fontId="12" fillId="5" borderId="13" xfId="1" applyNumberFormat="1" applyFont="1" applyFill="1" applyBorder="1" applyAlignment="1">
      <alignment horizontal="right" wrapText="1"/>
    </xf>
    <xf numFmtId="42" fontId="12" fillId="5" borderId="15" xfId="1" applyNumberFormat="1" applyFont="1" applyFill="1" applyBorder="1" applyAlignment="1">
      <alignment horizontal="right" wrapText="1"/>
    </xf>
    <xf numFmtId="0" fontId="13" fillId="0" borderId="0" xfId="3" applyFont="1"/>
    <xf numFmtId="37" fontId="5" fillId="0" borderId="0" xfId="3" applyNumberFormat="1" applyFont="1"/>
    <xf numFmtId="42" fontId="16" fillId="0" borderId="0" xfId="3" applyNumberFormat="1"/>
    <xf numFmtId="0" fontId="16" fillId="0" borderId="0" xfId="3"/>
    <xf numFmtId="0" fontId="14" fillId="0" borderId="0" xfId="1" applyFont="1"/>
    <xf numFmtId="42" fontId="5" fillId="0" borderId="0" xfId="3" applyNumberFormat="1" applyFont="1"/>
    <xf numFmtId="0" fontId="14" fillId="0" borderId="0" xfId="3" applyFont="1" applyAlignment="1">
      <alignment horizontal="left" vertical="center" indent="3"/>
    </xf>
    <xf numFmtId="0" fontId="15" fillId="0" borderId="0" xfId="3" applyFont="1"/>
    <xf numFmtId="0" fontId="1" fillId="2" borderId="0" xfId="1" applyFont="1" applyFill="1" applyAlignment="1">
      <alignment horizontal="left"/>
    </xf>
    <xf numFmtId="0" fontId="2" fillId="2" borderId="0" xfId="1" applyFont="1" applyFill="1" applyAlignment="1">
      <alignment horizontal="left"/>
    </xf>
    <xf numFmtId="37" fontId="3" fillId="2" borderId="0" xfId="1" applyNumberFormat="1" applyFont="1" applyFill="1" applyAlignment="1">
      <alignment horizontal="left"/>
    </xf>
    <xf numFmtId="42" fontId="4" fillId="2" borderId="0" xfId="1" applyNumberFormat="1" applyFont="1" applyFill="1" applyAlignment="1">
      <alignment horizontal="left"/>
    </xf>
    <xf numFmtId="0" fontId="4" fillId="2" borderId="0" xfId="1" applyFont="1" applyFill="1" applyAlignment="1">
      <alignment horizontal="left"/>
    </xf>
    <xf numFmtId="0" fontId="5" fillId="0" borderId="0" xfId="1" applyFont="1"/>
    <xf numFmtId="0" fontId="6" fillId="2" borderId="0" xfId="1" applyFont="1" applyFill="1" applyAlignment="1">
      <alignment vertical="center"/>
    </xf>
    <xf numFmtId="42" fontId="11" fillId="2" borderId="0" xfId="1" applyNumberFormat="1" applyFont="1" applyFill="1" applyAlignment="1">
      <alignment horizontal="left"/>
    </xf>
    <xf numFmtId="0" fontId="13" fillId="0" borderId="0" xfId="1" applyFont="1"/>
    <xf numFmtId="37" fontId="5" fillId="0" borderId="0" xfId="1" applyNumberFormat="1" applyFont="1"/>
    <xf numFmtId="42" fontId="16" fillId="0" borderId="0" xfId="1" applyNumberFormat="1"/>
    <xf numFmtId="0" fontId="16" fillId="0" borderId="0" xfId="1"/>
    <xf numFmtId="0" fontId="17" fillId="0" borderId="0" xfId="1" applyFont="1" applyAlignment="1">
      <alignment horizontal="left" vertical="center" indent="3"/>
    </xf>
    <xf numFmtId="0" fontId="15" fillId="0" borderId="0" xfId="1" applyFont="1"/>
    <xf numFmtId="0" fontId="18" fillId="0" borderId="0" xfId="0" applyFont="1" applyAlignment="1">
      <alignment horizontal="left" vertical="center" indent="3"/>
    </xf>
    <xf numFmtId="0" fontId="19" fillId="0" borderId="0" xfId="0" applyFont="1"/>
    <xf numFmtId="0" fontId="1" fillId="0" borderId="0" xfId="0" applyFont="1" applyAlignment="1">
      <alignment horizontal="left"/>
    </xf>
    <xf numFmtId="0" fontId="4" fillId="0" borderId="0" xfId="0" applyFont="1" applyAlignment="1">
      <alignment horizontal="left"/>
    </xf>
    <xf numFmtId="0" fontId="19" fillId="0" borderId="0" xfId="0" applyFont="1" applyFill="1"/>
    <xf numFmtId="37" fontId="5" fillId="0" borderId="0" xfId="0" applyNumberFormat="1" applyFont="1" applyFill="1"/>
    <xf numFmtId="42" fontId="0" fillId="0" borderId="0" xfId="0" applyNumberFormat="1" applyFill="1"/>
    <xf numFmtId="0" fontId="14" fillId="0" borderId="0" xfId="3" applyFont="1" applyAlignment="1">
      <alignment horizontal="left" vertical="center" wrapText="1"/>
    </xf>
    <xf numFmtId="0" fontId="5" fillId="0" borderId="0" xfId="3" applyFont="1" applyAlignment="1">
      <alignment horizontal="left" wrapText="1"/>
    </xf>
    <xf numFmtId="49" fontId="7" fillId="2" borderId="0" xfId="3" applyNumberFormat="1" applyFont="1" applyFill="1" applyAlignment="1">
      <alignment horizontal="center"/>
    </xf>
    <xf numFmtId="49" fontId="9" fillId="0" borderId="5" xfId="3" applyNumberFormat="1" applyFont="1" applyBorder="1" applyAlignment="1">
      <alignment horizontal="center" vertical="center" wrapText="1"/>
    </xf>
    <xf numFmtId="49" fontId="9" fillId="0" borderId="7" xfId="3" applyNumberFormat="1" applyFont="1" applyBorder="1" applyAlignment="1">
      <alignment horizontal="center" vertical="center" wrapText="1"/>
    </xf>
    <xf numFmtId="49" fontId="9" fillId="4" borderId="8" xfId="3" applyNumberFormat="1" applyFont="1" applyFill="1" applyBorder="1" applyAlignment="1">
      <alignment horizontal="left" vertical="center" wrapText="1"/>
    </xf>
    <xf numFmtId="49" fontId="9" fillId="4" borderId="1" xfId="3" applyNumberFormat="1" applyFont="1" applyFill="1" applyBorder="1" applyAlignment="1">
      <alignment horizontal="left" vertical="center" wrapText="1"/>
    </xf>
    <xf numFmtId="49" fontId="9" fillId="0" borderId="9" xfId="3" applyNumberFormat="1" applyFont="1" applyBorder="1" applyAlignment="1">
      <alignment horizontal="center" vertical="center" wrapText="1"/>
    </xf>
    <xf numFmtId="49" fontId="9" fillId="4" borderId="5" xfId="3" applyNumberFormat="1" applyFont="1" applyFill="1" applyBorder="1" applyAlignment="1">
      <alignment horizontal="left" vertical="center" wrapText="1"/>
    </xf>
    <xf numFmtId="49" fontId="9" fillId="4" borderId="10" xfId="3" applyNumberFormat="1" applyFont="1" applyFill="1" applyBorder="1" applyAlignment="1">
      <alignment horizontal="left" vertical="center" wrapText="1"/>
    </xf>
    <xf numFmtId="49" fontId="12" fillId="5" borderId="11" xfId="3" applyNumberFormat="1" applyFont="1" applyFill="1" applyBorder="1" applyAlignment="1">
      <alignment horizontal="left" vertical="center" wrapText="1"/>
    </xf>
    <xf numFmtId="49" fontId="12" fillId="5" borderId="12" xfId="3" applyNumberFormat="1" applyFont="1" applyFill="1" applyBorder="1" applyAlignment="1">
      <alignment horizontal="left" vertical="center" wrapText="1"/>
    </xf>
    <xf numFmtId="0" fontId="5" fillId="0" borderId="0" xfId="0" applyFont="1" applyAlignment="1">
      <alignment wrapText="1"/>
    </xf>
    <xf numFmtId="0" fontId="17" fillId="0" borderId="0" xfId="1" applyFont="1" applyAlignment="1">
      <alignment horizontal="left" vertical="center" wrapText="1"/>
    </xf>
    <xf numFmtId="49" fontId="7" fillId="2" borderId="0" xfId="1" applyNumberFormat="1" applyFont="1" applyFill="1" applyAlignment="1">
      <alignment horizontal="center"/>
    </xf>
    <xf numFmtId="49" fontId="9" fillId="0" borderId="5" xfId="1" applyNumberFormat="1" applyFont="1" applyBorder="1" applyAlignment="1">
      <alignment horizontal="center" vertical="center" wrapText="1"/>
    </xf>
    <xf numFmtId="49" fontId="9" fillId="0" borderId="7" xfId="1" applyNumberFormat="1" applyFont="1" applyBorder="1" applyAlignment="1">
      <alignment horizontal="center" vertical="center" wrapText="1"/>
    </xf>
    <xf numFmtId="49" fontId="9" fillId="4" borderId="8" xfId="1" applyNumberFormat="1" applyFont="1" applyFill="1" applyBorder="1" applyAlignment="1">
      <alignment horizontal="left" vertical="center" wrapText="1"/>
    </xf>
    <xf numFmtId="49" fontId="9" fillId="4" borderId="1" xfId="1" applyNumberFormat="1" applyFont="1" applyFill="1" applyBorder="1" applyAlignment="1">
      <alignment horizontal="left" vertical="center" wrapText="1"/>
    </xf>
    <xf numFmtId="49" fontId="9" fillId="0" borderId="9" xfId="1" applyNumberFormat="1" applyFont="1" applyBorder="1" applyAlignment="1">
      <alignment horizontal="center" vertical="center" wrapText="1"/>
    </xf>
    <xf numFmtId="49" fontId="9" fillId="4" borderId="5" xfId="1" applyNumberFormat="1" applyFont="1" applyFill="1" applyBorder="1" applyAlignment="1">
      <alignment horizontal="left" vertical="center" wrapText="1"/>
    </xf>
    <xf numFmtId="49" fontId="9" fillId="4" borderId="10" xfId="1" applyNumberFormat="1" applyFont="1" applyFill="1" applyBorder="1" applyAlignment="1">
      <alignment horizontal="left" vertical="center" wrapText="1"/>
    </xf>
    <xf numFmtId="49" fontId="12" fillId="5" borderId="11" xfId="1" applyNumberFormat="1" applyFont="1" applyFill="1" applyBorder="1" applyAlignment="1">
      <alignment horizontal="left" vertical="center" wrapText="1"/>
    </xf>
    <xf numFmtId="49" fontId="12" fillId="5" borderId="12" xfId="1" applyNumberFormat="1" applyFont="1" applyFill="1" applyBorder="1" applyAlignment="1">
      <alignment horizontal="left" vertical="center" wrapText="1"/>
    </xf>
    <xf numFmtId="0" fontId="14" fillId="0" borderId="0" xfId="0" applyFont="1" applyAlignment="1">
      <alignment horizontal="left" vertical="center" wrapText="1"/>
    </xf>
    <xf numFmtId="49" fontId="12" fillId="5" borderId="11" xfId="0" applyNumberFormat="1" applyFont="1" applyFill="1" applyBorder="1" applyAlignment="1">
      <alignment horizontal="left" vertical="center" wrapText="1"/>
    </xf>
    <xf numFmtId="49" fontId="12" fillId="5" borderId="12" xfId="0" applyNumberFormat="1" applyFont="1" applyFill="1" applyBorder="1" applyAlignment="1">
      <alignment horizontal="left" vertical="center" wrapText="1"/>
    </xf>
    <xf numFmtId="49" fontId="7" fillId="2" borderId="0" xfId="0" applyNumberFormat="1" applyFont="1" applyFill="1" applyAlignment="1">
      <alignment horizontal="center"/>
    </xf>
    <xf numFmtId="49" fontId="9" fillId="0" borderId="5" xfId="0" applyNumberFormat="1" applyFont="1" applyBorder="1" applyAlignment="1">
      <alignment horizontal="center" vertical="center" wrapText="1"/>
    </xf>
    <xf numFmtId="49" fontId="9" fillId="0" borderId="7" xfId="0" applyNumberFormat="1" applyFont="1" applyBorder="1" applyAlignment="1">
      <alignment horizontal="center" vertical="center" wrapText="1"/>
    </xf>
    <xf numFmtId="49" fontId="9" fillId="4" borderId="8" xfId="0" applyNumberFormat="1" applyFont="1" applyFill="1" applyBorder="1" applyAlignment="1">
      <alignment horizontal="left" vertical="center" wrapText="1"/>
    </xf>
    <xf numFmtId="49" fontId="9" fillId="4" borderId="1" xfId="0" applyNumberFormat="1" applyFont="1" applyFill="1" applyBorder="1" applyAlignment="1">
      <alignment horizontal="left" vertical="center" wrapText="1"/>
    </xf>
    <xf numFmtId="49" fontId="9" fillId="0" borderId="9" xfId="0" applyNumberFormat="1" applyFont="1" applyBorder="1" applyAlignment="1">
      <alignment horizontal="center" vertical="center" wrapText="1"/>
    </xf>
    <xf numFmtId="49" fontId="9" fillId="4" borderId="5" xfId="0" applyNumberFormat="1" applyFont="1" applyFill="1" applyBorder="1" applyAlignment="1">
      <alignment horizontal="left" vertical="center" wrapText="1"/>
    </xf>
    <xf numFmtId="49" fontId="9" fillId="4" borderId="10" xfId="0" applyNumberFormat="1" applyFont="1" applyFill="1" applyBorder="1" applyAlignment="1">
      <alignment horizontal="left" vertical="center" wrapText="1"/>
    </xf>
    <xf numFmtId="0" fontId="18" fillId="0" borderId="0" xfId="0" applyFont="1" applyAlignment="1">
      <alignment horizontal="left" vertical="center" wrapText="1"/>
    </xf>
    <xf numFmtId="0" fontId="0" fillId="0" borderId="0" xfId="0" applyAlignment="1">
      <alignment wrapText="1"/>
    </xf>
  </cellXfs>
  <cellStyles count="4">
    <cellStyle name="Comma 2" xfId="2" xr:uid="{B8E1AE3D-6BD4-426C-9E5B-5DB6046869E0}"/>
    <cellStyle name="Normal" xfId="0" builtinId="0"/>
    <cellStyle name="Normal 2" xfId="1" xr:uid="{BA6D9BE8-1FBF-4CDF-8A49-5716D718FB96}"/>
    <cellStyle name="Normal 2 2" xfId="3" xr:uid="{82DC7AD7-8C86-4FDA-A97F-C2F18061F07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453390</xdr:colOff>
      <xdr:row>4</xdr:row>
      <xdr:rowOff>3063</xdr:rowOff>
    </xdr:to>
    <xdr:pic>
      <xdr:nvPicPr>
        <xdr:cNvPr id="2" name="Picture 1">
          <a:extLst>
            <a:ext uri="{FF2B5EF4-FFF2-40B4-BE49-F238E27FC236}">
              <a16:creationId xmlns:a16="http://schemas.microsoft.com/office/drawing/2014/main" id="{BCD899B0-EB83-426F-8782-111A6C7C15F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5050" cy="841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453390</xdr:colOff>
      <xdr:row>4</xdr:row>
      <xdr:rowOff>3063</xdr:rowOff>
    </xdr:to>
    <xdr:pic>
      <xdr:nvPicPr>
        <xdr:cNvPr id="2" name="Picture 1">
          <a:extLst>
            <a:ext uri="{FF2B5EF4-FFF2-40B4-BE49-F238E27FC236}">
              <a16:creationId xmlns:a16="http://schemas.microsoft.com/office/drawing/2014/main" id="{8B133175-B003-4793-B1E8-1F7260F6010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1240" cy="841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457200</xdr:colOff>
      <xdr:row>4</xdr:row>
      <xdr:rowOff>3063</xdr:rowOff>
    </xdr:to>
    <xdr:pic>
      <xdr:nvPicPr>
        <xdr:cNvPr id="2" name="Picture 1">
          <a:extLst>
            <a:ext uri="{FF2B5EF4-FFF2-40B4-BE49-F238E27FC236}">
              <a16:creationId xmlns:a16="http://schemas.microsoft.com/office/drawing/2014/main" id="{497D2A35-9D61-4F0E-B2E0-7DC7BEACF94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5050" cy="841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457200</xdr:colOff>
      <xdr:row>4</xdr:row>
      <xdr:rowOff>3063</xdr:rowOff>
    </xdr:to>
    <xdr:pic>
      <xdr:nvPicPr>
        <xdr:cNvPr id="2" name="Picture 1">
          <a:extLst>
            <a:ext uri="{FF2B5EF4-FFF2-40B4-BE49-F238E27FC236}">
              <a16:creationId xmlns:a16="http://schemas.microsoft.com/office/drawing/2014/main" id="{69750CF8-4695-4B37-B110-9648EC24016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5050" cy="841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453390</xdr:colOff>
      <xdr:row>4</xdr:row>
      <xdr:rowOff>3063</xdr:rowOff>
    </xdr:to>
    <xdr:pic>
      <xdr:nvPicPr>
        <xdr:cNvPr id="2" name="Picture 1">
          <a:extLst>
            <a:ext uri="{FF2B5EF4-FFF2-40B4-BE49-F238E27FC236}">
              <a16:creationId xmlns:a16="http://schemas.microsoft.com/office/drawing/2014/main" id="{94BE4504-057E-416B-A34D-099677ED85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5050" cy="841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453390</xdr:colOff>
      <xdr:row>4</xdr:row>
      <xdr:rowOff>3063</xdr:rowOff>
    </xdr:to>
    <xdr:pic>
      <xdr:nvPicPr>
        <xdr:cNvPr id="2" name="Picture 1">
          <a:extLst>
            <a:ext uri="{FF2B5EF4-FFF2-40B4-BE49-F238E27FC236}">
              <a16:creationId xmlns:a16="http://schemas.microsoft.com/office/drawing/2014/main" id="{2F1F490F-6BC1-47A5-BF28-9B83FFAE055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5050" cy="841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453390</xdr:colOff>
      <xdr:row>4</xdr:row>
      <xdr:rowOff>3063</xdr:rowOff>
    </xdr:to>
    <xdr:pic>
      <xdr:nvPicPr>
        <xdr:cNvPr id="2" name="Picture 1">
          <a:extLst>
            <a:ext uri="{FF2B5EF4-FFF2-40B4-BE49-F238E27FC236}">
              <a16:creationId xmlns:a16="http://schemas.microsoft.com/office/drawing/2014/main" id="{DA6C18D3-0413-40DC-8EB0-D5DDDAB47B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1240" cy="841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453390</xdr:colOff>
      <xdr:row>4</xdr:row>
      <xdr:rowOff>3063</xdr:rowOff>
    </xdr:to>
    <xdr:pic>
      <xdr:nvPicPr>
        <xdr:cNvPr id="2" name="Picture 1">
          <a:extLst>
            <a:ext uri="{FF2B5EF4-FFF2-40B4-BE49-F238E27FC236}">
              <a16:creationId xmlns:a16="http://schemas.microsoft.com/office/drawing/2014/main" id="{31D8F81D-7532-4A41-A37D-05982437070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5050" cy="841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453390</xdr:colOff>
      <xdr:row>4</xdr:row>
      <xdr:rowOff>3063</xdr:rowOff>
    </xdr:to>
    <xdr:pic>
      <xdr:nvPicPr>
        <xdr:cNvPr id="2" name="Picture 1">
          <a:extLst>
            <a:ext uri="{FF2B5EF4-FFF2-40B4-BE49-F238E27FC236}">
              <a16:creationId xmlns:a16="http://schemas.microsoft.com/office/drawing/2014/main" id="{09875E98-AA80-430D-BE6D-9C7D09492B9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1240" cy="841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457200</xdr:colOff>
      <xdr:row>4</xdr:row>
      <xdr:rowOff>3063</xdr:rowOff>
    </xdr:to>
    <xdr:pic>
      <xdr:nvPicPr>
        <xdr:cNvPr id="2" name="Picture 1">
          <a:extLst>
            <a:ext uri="{FF2B5EF4-FFF2-40B4-BE49-F238E27FC236}">
              <a16:creationId xmlns:a16="http://schemas.microsoft.com/office/drawing/2014/main" id="{AB6EA208-F85D-4055-AC32-0395014CA9A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5050" cy="841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457200</xdr:colOff>
      <xdr:row>4</xdr:row>
      <xdr:rowOff>3063</xdr:rowOff>
    </xdr:to>
    <xdr:pic>
      <xdr:nvPicPr>
        <xdr:cNvPr id="2" name="Picture 1">
          <a:extLst>
            <a:ext uri="{FF2B5EF4-FFF2-40B4-BE49-F238E27FC236}">
              <a16:creationId xmlns:a16="http://schemas.microsoft.com/office/drawing/2014/main" id="{5995A72F-990C-4A94-9AB7-D4AA47D1C8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5050" cy="841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457200</xdr:colOff>
      <xdr:row>4</xdr:row>
      <xdr:rowOff>3063</xdr:rowOff>
    </xdr:to>
    <xdr:pic>
      <xdr:nvPicPr>
        <xdr:cNvPr id="2" name="Picture 1">
          <a:extLst>
            <a:ext uri="{FF2B5EF4-FFF2-40B4-BE49-F238E27FC236}">
              <a16:creationId xmlns:a16="http://schemas.microsoft.com/office/drawing/2014/main" id="{3027AF49-6FF3-41EE-83E5-44479096839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5050" cy="841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470A5-790D-4F31-9567-CD2218C26D04}">
  <dimension ref="A1:J27"/>
  <sheetViews>
    <sheetView tabSelected="1" zoomScale="99" zoomScaleNormal="99" workbookViewId="0">
      <selection activeCell="G7" sqref="G7"/>
    </sheetView>
  </sheetViews>
  <sheetFormatPr defaultColWidth="9.109375" defaultRowHeight="13.8" x14ac:dyDescent="0.3"/>
  <cols>
    <col min="1" max="1" width="2" style="31" customWidth="1"/>
    <col min="2" max="2" width="25.6640625" style="54" customWidth="1"/>
    <col min="3" max="3" width="25.6640625" style="48" customWidth="1"/>
    <col min="4" max="8" width="25.6640625" style="49" customWidth="1"/>
    <col min="9" max="9" width="9.109375" style="50"/>
    <col min="10" max="10" width="17.33203125" style="50" bestFit="1" customWidth="1"/>
    <col min="11" max="16384" width="9.109375" style="50"/>
  </cols>
  <sheetData>
    <row r="1" spans="1:10" s="30" customFormat="1" ht="6.9" customHeight="1" x14ac:dyDescent="0.3">
      <c r="A1" s="26"/>
      <c r="B1" s="27"/>
      <c r="C1" s="28"/>
      <c r="D1" s="29"/>
      <c r="E1" s="29"/>
      <c r="F1" s="29"/>
      <c r="G1" s="29"/>
      <c r="H1" s="29"/>
    </row>
    <row r="2" spans="1:10" s="30" customFormat="1" ht="21.45" customHeight="1" x14ac:dyDescent="0.3">
      <c r="A2" s="26"/>
      <c r="B2" s="31"/>
      <c r="C2" s="28"/>
      <c r="D2" s="29"/>
      <c r="E2" s="29"/>
      <c r="F2" s="29"/>
      <c r="G2" s="29"/>
      <c r="H2" s="29"/>
    </row>
    <row r="3" spans="1:10" s="30" customFormat="1" ht="18.149999999999999" customHeight="1" x14ac:dyDescent="0.3">
      <c r="A3" s="26"/>
      <c r="B3" s="32"/>
      <c r="C3" s="28"/>
      <c r="D3" s="29"/>
      <c r="E3" s="29"/>
      <c r="F3" s="29"/>
      <c r="G3" s="29"/>
      <c r="H3" s="29"/>
    </row>
    <row r="4" spans="1:10" s="30" customFormat="1" ht="20.85" customHeight="1" thickBot="1" x14ac:dyDescent="0.5">
      <c r="A4" s="26"/>
      <c r="B4" s="78" t="s">
        <v>29</v>
      </c>
      <c r="C4" s="78"/>
      <c r="D4" s="78"/>
      <c r="E4" s="78"/>
      <c r="F4" s="78"/>
      <c r="G4" s="78"/>
      <c r="H4" s="78"/>
    </row>
    <row r="5" spans="1:10" s="30" customFormat="1" ht="39.9" customHeight="1" x14ac:dyDescent="0.3">
      <c r="A5" s="26"/>
      <c r="B5" s="33" t="s">
        <v>0</v>
      </c>
      <c r="C5" s="34" t="s">
        <v>1</v>
      </c>
      <c r="D5" s="35" t="s">
        <v>14</v>
      </c>
      <c r="E5" s="35" t="s">
        <v>15</v>
      </c>
      <c r="F5" s="35" t="s">
        <v>16</v>
      </c>
      <c r="G5" s="35" t="s">
        <v>17</v>
      </c>
      <c r="H5" s="36" t="s">
        <v>18</v>
      </c>
    </row>
    <row r="6" spans="1:10" s="30" customFormat="1" ht="39.9" customHeight="1" x14ac:dyDescent="0.3">
      <c r="A6" s="26"/>
      <c r="B6" s="79" t="s">
        <v>19</v>
      </c>
      <c r="C6" s="37" t="s">
        <v>2</v>
      </c>
      <c r="D6" s="38">
        <v>4729697000</v>
      </c>
      <c r="E6" s="38">
        <v>217340000</v>
      </c>
      <c r="F6" s="38">
        <v>-1153170000</v>
      </c>
      <c r="G6" s="38" t="s">
        <v>30</v>
      </c>
      <c r="H6" s="39">
        <v>3793867000</v>
      </c>
    </row>
    <row r="7" spans="1:10" s="30" customFormat="1" ht="39.9" customHeight="1" x14ac:dyDescent="0.3">
      <c r="A7" s="26"/>
      <c r="B7" s="80"/>
      <c r="C7" s="37" t="s">
        <v>3</v>
      </c>
      <c r="D7" s="38">
        <v>7445000000</v>
      </c>
      <c r="E7" s="38">
        <v>0</v>
      </c>
      <c r="F7" s="38">
        <v>0</v>
      </c>
      <c r="G7" s="38" t="s">
        <v>30</v>
      </c>
      <c r="H7" s="39">
        <v>7445000000</v>
      </c>
    </row>
    <row r="8" spans="1:10" s="30" customFormat="1" ht="39.9" customHeight="1" x14ac:dyDescent="0.3">
      <c r="A8" s="26"/>
      <c r="B8" s="81" t="s">
        <v>4</v>
      </c>
      <c r="C8" s="82"/>
      <c r="D8" s="40">
        <v>12174697000</v>
      </c>
      <c r="E8" s="40">
        <v>217340000</v>
      </c>
      <c r="F8" s="40">
        <v>-1153170000</v>
      </c>
      <c r="G8" s="40">
        <v>0</v>
      </c>
      <c r="H8" s="41">
        <v>11238867000</v>
      </c>
    </row>
    <row r="9" spans="1:10" s="30" customFormat="1" ht="39.9" customHeight="1" x14ac:dyDescent="0.3">
      <c r="A9" s="26"/>
      <c r="B9" s="79" t="s">
        <v>20</v>
      </c>
      <c r="C9" s="37" t="s">
        <v>5</v>
      </c>
      <c r="D9" s="38">
        <v>106929149000</v>
      </c>
      <c r="E9" s="38">
        <v>0</v>
      </c>
      <c r="F9" s="38">
        <v>0</v>
      </c>
      <c r="G9" s="38" t="s">
        <v>30</v>
      </c>
      <c r="H9" s="39">
        <v>106929149000</v>
      </c>
    </row>
    <row r="10" spans="1:10" s="30" customFormat="1" ht="39.9" customHeight="1" x14ac:dyDescent="0.3">
      <c r="A10" s="26"/>
      <c r="B10" s="83"/>
      <c r="C10" s="37" t="s">
        <v>6</v>
      </c>
      <c r="D10" s="38">
        <v>45323540000</v>
      </c>
      <c r="E10" s="38">
        <v>2815000000</v>
      </c>
      <c r="F10" s="38">
        <v>-1733750000</v>
      </c>
      <c r="G10" s="38" t="s">
        <v>30</v>
      </c>
      <c r="H10" s="39">
        <v>46404790000</v>
      </c>
    </row>
    <row r="11" spans="1:10" s="30" customFormat="1" ht="39.9" customHeight="1" x14ac:dyDescent="0.3">
      <c r="A11" s="26"/>
      <c r="B11" s="83"/>
      <c r="C11" s="37" t="s">
        <v>7</v>
      </c>
      <c r="D11" s="38">
        <v>0</v>
      </c>
      <c r="E11" s="38">
        <v>0</v>
      </c>
      <c r="F11" s="38">
        <v>0</v>
      </c>
      <c r="G11" s="38" t="s">
        <v>30</v>
      </c>
      <c r="H11" s="39">
        <v>0</v>
      </c>
    </row>
    <row r="12" spans="1:10" s="30" customFormat="1" ht="39.9" customHeight="1" x14ac:dyDescent="0.3">
      <c r="A12" s="26"/>
      <c r="B12" s="83"/>
      <c r="C12" s="37" t="s">
        <v>8</v>
      </c>
      <c r="D12" s="38">
        <v>26505.85</v>
      </c>
      <c r="E12" s="38">
        <v>0</v>
      </c>
      <c r="F12" s="38">
        <v>0</v>
      </c>
      <c r="G12" s="38" t="s">
        <v>30</v>
      </c>
      <c r="H12" s="39">
        <v>26505.85</v>
      </c>
    </row>
    <row r="13" spans="1:10" s="30" customFormat="1" ht="39.9" customHeight="1" x14ac:dyDescent="0.3">
      <c r="A13" s="26"/>
      <c r="B13" s="83"/>
      <c r="C13" s="37" t="s">
        <v>9</v>
      </c>
      <c r="D13" s="38">
        <v>15032067423.74</v>
      </c>
      <c r="E13" s="38">
        <v>0</v>
      </c>
      <c r="F13" s="38">
        <v>-153452521.16</v>
      </c>
      <c r="G13" s="38" t="s">
        <v>30</v>
      </c>
      <c r="H13" s="39">
        <v>14878614902.58</v>
      </c>
    </row>
    <row r="14" spans="1:10" s="30" customFormat="1" ht="39.9" customHeight="1" x14ac:dyDescent="0.3">
      <c r="A14" s="26"/>
      <c r="B14" s="83"/>
      <c r="C14" s="37" t="s">
        <v>10</v>
      </c>
      <c r="D14" s="38">
        <v>475728303.35000002</v>
      </c>
      <c r="E14" s="38">
        <v>0</v>
      </c>
      <c r="F14" s="38">
        <v>0</v>
      </c>
      <c r="G14" s="38">
        <v>1322434.2</v>
      </c>
      <c r="H14" s="39">
        <v>477050737.55000001</v>
      </c>
    </row>
    <row r="15" spans="1:10" s="30" customFormat="1" ht="39.9" customHeight="1" x14ac:dyDescent="0.3">
      <c r="A15" s="26"/>
      <c r="B15" s="83"/>
      <c r="C15" s="37" t="s">
        <v>11</v>
      </c>
      <c r="D15" s="38">
        <v>9716000192.75</v>
      </c>
      <c r="E15" s="38">
        <v>0</v>
      </c>
      <c r="F15" s="38">
        <v>-84560000</v>
      </c>
      <c r="G15" s="38" t="s">
        <v>30</v>
      </c>
      <c r="H15" s="39">
        <v>9631440192.75</v>
      </c>
    </row>
    <row r="16" spans="1:10" s="30" customFormat="1" ht="39.9" customHeight="1" x14ac:dyDescent="0.3">
      <c r="A16" s="26"/>
      <c r="B16" s="83"/>
      <c r="C16" s="37" t="s">
        <v>12</v>
      </c>
      <c r="D16" s="38">
        <v>100359255000</v>
      </c>
      <c r="E16" s="38">
        <v>0</v>
      </c>
      <c r="F16" s="38">
        <v>-2000000000</v>
      </c>
      <c r="G16" s="38" t="s">
        <v>30</v>
      </c>
      <c r="H16" s="39">
        <v>98359255000</v>
      </c>
      <c r="J16" s="42"/>
    </row>
    <row r="17" spans="1:8" s="30" customFormat="1" ht="45" customHeight="1" x14ac:dyDescent="0.3">
      <c r="A17" s="26"/>
      <c r="B17" s="84" t="s">
        <v>13</v>
      </c>
      <c r="C17" s="85"/>
      <c r="D17" s="43">
        <v>277835766425.69</v>
      </c>
      <c r="E17" s="43">
        <v>2815000000</v>
      </c>
      <c r="F17" s="43">
        <v>-3971762521.1599998</v>
      </c>
      <c r="G17" s="43">
        <v>1322434.2</v>
      </c>
      <c r="H17" s="44">
        <v>276680326338.72998</v>
      </c>
    </row>
    <row r="18" spans="1:8" s="30" customFormat="1" ht="45" customHeight="1" thickBot="1" x14ac:dyDescent="0.35">
      <c r="A18" s="26"/>
      <c r="B18" s="86" t="s">
        <v>21</v>
      </c>
      <c r="C18" s="87"/>
      <c r="D18" s="45">
        <v>290010463425.69</v>
      </c>
      <c r="E18" s="45">
        <v>3032340000</v>
      </c>
      <c r="F18" s="45">
        <v>-5124932521.1599998</v>
      </c>
      <c r="G18" s="45">
        <v>1322434.2</v>
      </c>
      <c r="H18" s="46">
        <v>287919193338.72998</v>
      </c>
    </row>
    <row r="20" spans="1:8" ht="15.6" x14ac:dyDescent="0.3">
      <c r="B20" s="47" t="s">
        <v>22</v>
      </c>
    </row>
    <row r="21" spans="1:8" x14ac:dyDescent="0.3">
      <c r="B21" s="51" t="s">
        <v>23</v>
      </c>
      <c r="D21" s="52"/>
      <c r="E21" s="52"/>
      <c r="F21" s="52"/>
      <c r="G21" s="52"/>
      <c r="H21" s="52"/>
    </row>
    <row r="22" spans="1:8" x14ac:dyDescent="0.3">
      <c r="B22" s="53" t="s">
        <v>24</v>
      </c>
      <c r="D22" s="52"/>
      <c r="E22" s="52"/>
      <c r="F22" s="52"/>
      <c r="G22" s="52"/>
      <c r="H22" s="52"/>
    </row>
    <row r="23" spans="1:8" ht="28.5" customHeight="1" x14ac:dyDescent="0.3">
      <c r="B23" s="76" t="s">
        <v>31</v>
      </c>
      <c r="C23" s="76"/>
      <c r="D23" s="76"/>
      <c r="E23" s="76"/>
      <c r="F23" s="76"/>
      <c r="G23" s="76"/>
      <c r="H23" s="76"/>
    </row>
    <row r="24" spans="1:8" x14ac:dyDescent="0.3">
      <c r="B24" s="51" t="s">
        <v>32</v>
      </c>
      <c r="D24" s="52"/>
      <c r="E24" s="52"/>
      <c r="F24" s="52"/>
      <c r="G24" s="52"/>
      <c r="H24" s="52"/>
    </row>
    <row r="26" spans="1:8" x14ac:dyDescent="0.3">
      <c r="B26" s="54" t="s">
        <v>33</v>
      </c>
    </row>
    <row r="27" spans="1:8" ht="87" customHeight="1" x14ac:dyDescent="0.3">
      <c r="B27" s="77" t="s">
        <v>28</v>
      </c>
      <c r="C27" s="77"/>
      <c r="D27" s="77"/>
      <c r="E27" s="77"/>
      <c r="F27" s="77"/>
      <c r="G27" s="77"/>
      <c r="H27" s="77"/>
    </row>
  </sheetData>
  <mergeCells count="8">
    <mergeCell ref="B23:H23"/>
    <mergeCell ref="B27:H27"/>
    <mergeCell ref="B4:H4"/>
    <mergeCell ref="B6:B7"/>
    <mergeCell ref="B8:C8"/>
    <mergeCell ref="B9:B16"/>
    <mergeCell ref="B17:C17"/>
    <mergeCell ref="B18:C18"/>
  </mergeCells>
  <pageMargins left="0.7" right="0.7" top="0.75" bottom="0.75" header="0.3" footer="0.3"/>
  <pageSetup paperSize="4" scale="60" orientation="landscape" r:id="rId1"/>
  <headerFooter alignWithMargins="0">
    <oddFooter>&amp;L_x000D_&amp;1#&amp;"Calibri"&amp;10&amp;K000000 Fannie Mae Confidential</oddFooter>
  </headerFooter>
  <ignoredErrors>
    <ignoredError sqref="G15:G16 G6:G7 G9:G13"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4017B-CE13-458C-AABE-08FCB66D2318}">
  <dimension ref="A1:J33"/>
  <sheetViews>
    <sheetView zoomScaleNormal="100" workbookViewId="0">
      <selection activeCell="B4" sqref="B4:H4"/>
    </sheetView>
  </sheetViews>
  <sheetFormatPr defaultRowHeight="13.8" x14ac:dyDescent="0.3"/>
  <cols>
    <col min="1" max="1" width="2" style="6" customWidth="1"/>
    <col min="2" max="2" width="25.6640625" style="23" customWidth="1"/>
    <col min="3" max="3" width="25.6640625" style="20" customWidth="1"/>
    <col min="4" max="8" width="25.6640625" style="21" customWidth="1"/>
    <col min="10" max="10" width="17.33203125" bestFit="1" customWidth="1"/>
  </cols>
  <sheetData>
    <row r="1" spans="1:10" s="5" customFormat="1" ht="6.9" customHeight="1" x14ac:dyDescent="0.3">
      <c r="A1" s="1"/>
      <c r="B1" s="2"/>
      <c r="C1" s="3"/>
      <c r="D1" s="4"/>
      <c r="E1" s="4"/>
      <c r="F1" s="4"/>
      <c r="G1" s="4"/>
      <c r="H1" s="4"/>
    </row>
    <row r="2" spans="1:10" s="5" customFormat="1" ht="21.45" customHeight="1" x14ac:dyDescent="0.3">
      <c r="A2" s="1"/>
      <c r="B2" s="6"/>
      <c r="C2" s="3"/>
      <c r="D2" s="4"/>
      <c r="E2" s="4"/>
      <c r="F2" s="4"/>
      <c r="G2" s="4"/>
      <c r="H2" s="4"/>
    </row>
    <row r="3" spans="1:10" s="5" customFormat="1" ht="18.149999999999999" customHeight="1" x14ac:dyDescent="0.3">
      <c r="A3" s="1"/>
      <c r="B3" s="7"/>
      <c r="C3" s="3"/>
      <c r="D3" s="4"/>
      <c r="E3" s="4"/>
      <c r="F3" s="4"/>
      <c r="G3" s="4"/>
      <c r="H3" s="4"/>
    </row>
    <row r="4" spans="1:10" s="5" customFormat="1" ht="20.85" customHeight="1" thickBot="1" x14ac:dyDescent="0.5">
      <c r="A4" s="1"/>
      <c r="B4" s="103" t="s">
        <v>47</v>
      </c>
      <c r="C4" s="103"/>
      <c r="D4" s="103"/>
      <c r="E4" s="103"/>
      <c r="F4" s="103"/>
      <c r="G4" s="103"/>
      <c r="H4" s="103"/>
    </row>
    <row r="5" spans="1:10" s="5" customFormat="1" ht="57.75" customHeight="1" x14ac:dyDescent="0.3">
      <c r="A5" s="1"/>
      <c r="B5" s="8" t="s">
        <v>0</v>
      </c>
      <c r="C5" s="9" t="s">
        <v>1</v>
      </c>
      <c r="D5" s="10" t="s">
        <v>14</v>
      </c>
      <c r="E5" s="10" t="s">
        <v>15</v>
      </c>
      <c r="F5" s="10" t="s">
        <v>16</v>
      </c>
      <c r="G5" s="10" t="s">
        <v>17</v>
      </c>
      <c r="H5" s="11" t="s">
        <v>18</v>
      </c>
    </row>
    <row r="6" spans="1:10" s="5" customFormat="1" ht="39.9" customHeight="1" x14ac:dyDescent="0.3">
      <c r="A6" s="1"/>
      <c r="B6" s="104" t="s">
        <v>19</v>
      </c>
      <c r="C6" s="12" t="s">
        <v>2</v>
      </c>
      <c r="D6" s="13">
        <v>8045000000</v>
      </c>
      <c r="E6" s="13">
        <v>19020000000</v>
      </c>
      <c r="F6" s="13">
        <v>-24020000000</v>
      </c>
      <c r="G6" s="13">
        <v>0</v>
      </c>
      <c r="H6" s="14">
        <v>3045000000</v>
      </c>
    </row>
    <row r="7" spans="1:10" s="5" customFormat="1" ht="39.9" customHeight="1" x14ac:dyDescent="0.3">
      <c r="A7" s="1"/>
      <c r="B7" s="105"/>
      <c r="C7" s="12" t="s">
        <v>3</v>
      </c>
      <c r="D7" s="13">
        <v>0</v>
      </c>
      <c r="E7" s="13">
        <v>0</v>
      </c>
      <c r="F7" s="13">
        <v>0</v>
      </c>
      <c r="G7" s="13">
        <v>0</v>
      </c>
      <c r="H7" s="14">
        <v>0</v>
      </c>
    </row>
    <row r="8" spans="1:10" s="5" customFormat="1" ht="39.9" customHeight="1" x14ac:dyDescent="0.3">
      <c r="A8" s="1"/>
      <c r="B8" s="106" t="s">
        <v>4</v>
      </c>
      <c r="C8" s="107"/>
      <c r="D8" s="15">
        <f>SUM(D6:D7)</f>
        <v>8045000000</v>
      </c>
      <c r="E8" s="15">
        <f t="shared" ref="E8:H8" si="0">SUM(E6:E7)</f>
        <v>19020000000</v>
      </c>
      <c r="F8" s="15">
        <f t="shared" si="0"/>
        <v>-24020000000</v>
      </c>
      <c r="G8" s="15">
        <f t="shared" si="0"/>
        <v>0</v>
      </c>
      <c r="H8" s="15">
        <f t="shared" si="0"/>
        <v>3045000000</v>
      </c>
    </row>
    <row r="9" spans="1:10" s="5" customFormat="1" ht="39.9" customHeight="1" x14ac:dyDescent="0.3">
      <c r="A9" s="1"/>
      <c r="B9" s="104" t="s">
        <v>20</v>
      </c>
      <c r="C9" s="12" t="s">
        <v>5</v>
      </c>
      <c r="D9" s="13">
        <v>94269671000</v>
      </c>
      <c r="E9" s="13">
        <v>0</v>
      </c>
      <c r="F9" s="13">
        <v>-3299683000</v>
      </c>
      <c r="G9" s="13">
        <v>0</v>
      </c>
      <c r="H9" s="14">
        <v>90969988000</v>
      </c>
    </row>
    <row r="10" spans="1:10" s="72" customFormat="1" ht="39.9" customHeight="1" x14ac:dyDescent="0.3">
      <c r="A10" s="71"/>
      <c r="B10" s="108"/>
      <c r="C10" s="12" t="s">
        <v>6</v>
      </c>
      <c r="D10" s="13">
        <v>37513790000</v>
      </c>
      <c r="E10" s="13">
        <v>0</v>
      </c>
      <c r="F10" s="13">
        <v>0</v>
      </c>
      <c r="G10" s="13">
        <v>-100000000</v>
      </c>
      <c r="H10" s="14">
        <v>37413790000</v>
      </c>
    </row>
    <row r="11" spans="1:10" s="5" customFormat="1" ht="39.9" customHeight="1" x14ac:dyDescent="0.3">
      <c r="A11" s="1"/>
      <c r="B11" s="108"/>
      <c r="C11" s="12" t="s">
        <v>7</v>
      </c>
      <c r="D11" s="13">
        <v>0</v>
      </c>
      <c r="E11" s="13">
        <v>0</v>
      </c>
      <c r="F11" s="13">
        <v>0</v>
      </c>
      <c r="G11" s="13">
        <v>0</v>
      </c>
      <c r="H11" s="14">
        <v>0</v>
      </c>
    </row>
    <row r="12" spans="1:10" s="5" customFormat="1" ht="39.9" customHeight="1" x14ac:dyDescent="0.3">
      <c r="A12" s="1"/>
      <c r="B12" s="108"/>
      <c r="C12" s="12" t="s">
        <v>8</v>
      </c>
      <c r="D12" s="13">
        <v>0</v>
      </c>
      <c r="E12" s="13">
        <v>0</v>
      </c>
      <c r="F12" s="13">
        <v>0</v>
      </c>
      <c r="G12" s="13">
        <v>0</v>
      </c>
      <c r="H12" s="14">
        <v>0</v>
      </c>
    </row>
    <row r="13" spans="1:10" s="5" customFormat="1" ht="39.9" customHeight="1" x14ac:dyDescent="0.3">
      <c r="A13" s="1"/>
      <c r="B13" s="108"/>
      <c r="C13" s="12" t="s">
        <v>9</v>
      </c>
      <c r="D13" s="13">
        <v>13673602078.530001</v>
      </c>
      <c r="E13" s="13">
        <v>0</v>
      </c>
      <c r="F13" s="13">
        <v>-112592670.38</v>
      </c>
      <c r="G13" s="13">
        <v>0</v>
      </c>
      <c r="H13" s="14">
        <v>13561009408.15</v>
      </c>
    </row>
    <row r="14" spans="1:10" s="5" customFormat="1" ht="39.9" customHeight="1" x14ac:dyDescent="0.3">
      <c r="A14" s="1"/>
      <c r="B14" s="108"/>
      <c r="C14" s="12" t="s">
        <v>10</v>
      </c>
      <c r="D14" s="13">
        <v>334167326.85000002</v>
      </c>
      <c r="E14" s="13">
        <v>0</v>
      </c>
      <c r="F14" s="13">
        <v>0</v>
      </c>
      <c r="G14" s="13">
        <v>5158586.95</v>
      </c>
      <c r="H14" s="14">
        <v>339325913.80000001</v>
      </c>
    </row>
    <row r="15" spans="1:10" s="5" customFormat="1" ht="39.9" customHeight="1" x14ac:dyDescent="0.3">
      <c r="A15" s="1"/>
      <c r="B15" s="108"/>
      <c r="C15" s="12" t="s">
        <v>11</v>
      </c>
      <c r="D15" s="13">
        <v>7950993287</v>
      </c>
      <c r="E15" s="13">
        <v>0</v>
      </c>
      <c r="F15" s="13">
        <v>-20816043</v>
      </c>
      <c r="G15" s="13">
        <v>100000000</v>
      </c>
      <c r="H15" s="14">
        <v>8030177244</v>
      </c>
    </row>
    <row r="16" spans="1:10" s="5" customFormat="1" ht="39.9" customHeight="1" x14ac:dyDescent="0.3">
      <c r="A16" s="1"/>
      <c r="B16" s="108"/>
      <c r="C16" s="12" t="s">
        <v>12</v>
      </c>
      <c r="D16" s="13">
        <v>74334255000</v>
      </c>
      <c r="E16" s="13">
        <v>0</v>
      </c>
      <c r="F16" s="13">
        <v>-16910000000</v>
      </c>
      <c r="G16" s="13">
        <v>0</v>
      </c>
      <c r="H16" s="14">
        <v>57424255000</v>
      </c>
      <c r="J16" s="16"/>
    </row>
    <row r="17" spans="1:8" s="5" customFormat="1" ht="45" customHeight="1" x14ac:dyDescent="0.3">
      <c r="A17" s="1"/>
      <c r="B17" s="109" t="s">
        <v>13</v>
      </c>
      <c r="C17" s="110"/>
      <c r="D17" s="17">
        <f>SUM(D9:D16)</f>
        <v>228076478692.38</v>
      </c>
      <c r="E17" s="17">
        <f t="shared" ref="E17:H17" si="1">SUM(E9:E16)</f>
        <v>0</v>
      </c>
      <c r="F17" s="17">
        <f t="shared" si="1"/>
        <v>-20343091713.380001</v>
      </c>
      <c r="G17" s="17">
        <f t="shared" si="1"/>
        <v>5158586.950000003</v>
      </c>
      <c r="H17" s="17">
        <f t="shared" si="1"/>
        <v>207738545565.94998</v>
      </c>
    </row>
    <row r="18" spans="1:8" s="5" customFormat="1" ht="45" customHeight="1" thickBot="1" x14ac:dyDescent="0.35">
      <c r="A18" s="1"/>
      <c r="B18" s="101" t="s">
        <v>21</v>
      </c>
      <c r="C18" s="102"/>
      <c r="D18" s="18">
        <f>D17+D8</f>
        <v>236121478692.38</v>
      </c>
      <c r="E18" s="18">
        <f t="shared" ref="E18:H18" si="2">E17+E8</f>
        <v>19020000000</v>
      </c>
      <c r="F18" s="18">
        <f t="shared" si="2"/>
        <v>-44363091713.380005</v>
      </c>
      <c r="G18" s="18">
        <f t="shared" si="2"/>
        <v>5158586.950000003</v>
      </c>
      <c r="H18" s="18">
        <f t="shared" si="2"/>
        <v>210783545565.94998</v>
      </c>
    </row>
    <row r="20" spans="1:8" ht="15.6" x14ac:dyDescent="0.3">
      <c r="B20" s="19" t="s">
        <v>22</v>
      </c>
    </row>
    <row r="21" spans="1:8" ht="14.4" x14ac:dyDescent="0.3">
      <c r="B21" s="70" t="s">
        <v>23</v>
      </c>
    </row>
    <row r="22" spans="1:8" ht="14.4" x14ac:dyDescent="0.3">
      <c r="B22" s="69" t="s">
        <v>24</v>
      </c>
    </row>
    <row r="23" spans="1:8" x14ac:dyDescent="0.3">
      <c r="B23" s="111" t="s">
        <v>41</v>
      </c>
      <c r="C23" s="111"/>
      <c r="D23" s="111"/>
      <c r="E23" s="111"/>
      <c r="F23" s="111"/>
      <c r="G23" s="111"/>
      <c r="H23" s="111"/>
    </row>
    <row r="24" spans="1:8" x14ac:dyDescent="0.3">
      <c r="B24" s="111"/>
      <c r="C24" s="111"/>
      <c r="D24" s="111"/>
      <c r="E24" s="111"/>
      <c r="F24" s="111"/>
      <c r="G24" s="111"/>
      <c r="H24" s="111"/>
    </row>
    <row r="25" spans="1:8" ht="14.4" x14ac:dyDescent="0.3">
      <c r="B25" s="73" t="s">
        <v>48</v>
      </c>
      <c r="C25" s="74"/>
      <c r="D25" s="75"/>
    </row>
    <row r="26" spans="1:8" ht="14.4" x14ac:dyDescent="0.3">
      <c r="B26" s="70"/>
    </row>
    <row r="27" spans="1:8" ht="15.6" x14ac:dyDescent="0.3">
      <c r="B27" s="19" t="s">
        <v>27</v>
      </c>
      <c r="D27" s="24"/>
      <c r="E27" s="24"/>
      <c r="F27" s="24"/>
      <c r="G27" s="24"/>
      <c r="H27" s="24"/>
    </row>
    <row r="28" spans="1:8" x14ac:dyDescent="0.3">
      <c r="B28" s="88" t="s">
        <v>28</v>
      </c>
      <c r="C28" s="88"/>
      <c r="D28" s="88"/>
      <c r="E28" s="88"/>
      <c r="F28" s="88"/>
      <c r="G28" s="88"/>
      <c r="H28" s="88"/>
    </row>
    <row r="29" spans="1:8" x14ac:dyDescent="0.3">
      <c r="B29" s="88"/>
      <c r="C29" s="88"/>
      <c r="D29" s="88"/>
      <c r="E29" s="88"/>
      <c r="F29" s="88"/>
      <c r="G29" s="88"/>
      <c r="H29" s="88"/>
    </row>
    <row r="30" spans="1:8" x14ac:dyDescent="0.3">
      <c r="B30" s="88"/>
      <c r="C30" s="88"/>
      <c r="D30" s="88"/>
      <c r="E30" s="88"/>
      <c r="F30" s="88"/>
      <c r="G30" s="88"/>
      <c r="H30" s="88"/>
    </row>
    <row r="31" spans="1:8" x14ac:dyDescent="0.3">
      <c r="B31" s="88"/>
      <c r="C31" s="88"/>
      <c r="D31" s="88"/>
      <c r="E31" s="88"/>
      <c r="F31" s="88"/>
      <c r="G31" s="88"/>
      <c r="H31" s="88"/>
    </row>
    <row r="32" spans="1:8" x14ac:dyDescent="0.3">
      <c r="B32" s="88"/>
      <c r="C32" s="88"/>
      <c r="D32" s="88"/>
      <c r="E32" s="88"/>
      <c r="F32" s="88"/>
      <c r="G32" s="88"/>
      <c r="H32" s="88"/>
    </row>
    <row r="33" spans="2:8" x14ac:dyDescent="0.3">
      <c r="B33" s="88"/>
      <c r="C33" s="88"/>
      <c r="D33" s="88"/>
      <c r="E33" s="88"/>
      <c r="F33" s="88"/>
      <c r="G33" s="88"/>
      <c r="H33" s="88"/>
    </row>
  </sheetData>
  <mergeCells count="8">
    <mergeCell ref="B23:H24"/>
    <mergeCell ref="B28:H33"/>
    <mergeCell ref="B4:H4"/>
    <mergeCell ref="B6:B7"/>
    <mergeCell ref="B8:C8"/>
    <mergeCell ref="B9:B16"/>
    <mergeCell ref="B17:C17"/>
    <mergeCell ref="B18:C18"/>
  </mergeCells>
  <pageMargins left="0.7" right="0.7" top="0.75" bottom="0.75" header="0.3" footer="0.3"/>
  <pageSetup paperSize="4" scale="59" orientation="landscape" r:id="rId1"/>
  <headerFooter alignWithMargins="0">
    <oddFooter>&amp;L_x000D_&amp;1#&amp;"Calibri"&amp;10&amp;K000000 Fannie Mae Confidential</oddFooter>
  </headerFooter>
  <ignoredErrors>
    <ignoredError sqref="D8:F8 H8" formula="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23133-CA65-4563-85EF-18C608AE5B5F}">
  <dimension ref="A1:J33"/>
  <sheetViews>
    <sheetView zoomScaleNormal="100" workbookViewId="0">
      <selection activeCell="B4" sqref="B4:H4"/>
    </sheetView>
  </sheetViews>
  <sheetFormatPr defaultRowHeight="13.8" x14ac:dyDescent="0.3"/>
  <cols>
    <col min="1" max="1" width="2" style="6" customWidth="1"/>
    <col min="2" max="2" width="25.6640625" style="23" customWidth="1"/>
    <col min="3" max="3" width="25.6640625" style="20" customWidth="1"/>
    <col min="4" max="8" width="25.6640625" style="21" customWidth="1"/>
    <col min="10" max="10" width="17.33203125" bestFit="1" customWidth="1"/>
  </cols>
  <sheetData>
    <row r="1" spans="1:10" s="5" customFormat="1" ht="6.9" customHeight="1" x14ac:dyDescent="0.3">
      <c r="A1" s="1"/>
      <c r="B1" s="2"/>
      <c r="C1" s="3"/>
      <c r="D1" s="4"/>
      <c r="E1" s="4"/>
      <c r="F1" s="4"/>
      <c r="G1" s="4"/>
      <c r="H1" s="4"/>
    </row>
    <row r="2" spans="1:10" s="5" customFormat="1" ht="21.45" customHeight="1" x14ac:dyDescent="0.3">
      <c r="A2" s="1"/>
      <c r="B2" s="6"/>
      <c r="C2" s="3"/>
      <c r="D2" s="4"/>
      <c r="E2" s="4"/>
      <c r="F2" s="4"/>
      <c r="G2" s="4"/>
      <c r="H2" s="4"/>
    </row>
    <row r="3" spans="1:10" s="5" customFormat="1" ht="18.149999999999999" customHeight="1" x14ac:dyDescent="0.3">
      <c r="A3" s="1"/>
      <c r="B3" s="7"/>
      <c r="C3" s="3"/>
      <c r="D3" s="4"/>
      <c r="E3" s="4"/>
      <c r="F3" s="4"/>
      <c r="G3" s="4"/>
      <c r="H3" s="4"/>
    </row>
    <row r="4" spans="1:10" s="5" customFormat="1" ht="20.85" customHeight="1" thickBot="1" x14ac:dyDescent="0.5">
      <c r="A4" s="1"/>
      <c r="B4" s="103" t="s">
        <v>49</v>
      </c>
      <c r="C4" s="103"/>
      <c r="D4" s="103"/>
      <c r="E4" s="103"/>
      <c r="F4" s="103"/>
      <c r="G4" s="103"/>
      <c r="H4" s="103"/>
    </row>
    <row r="5" spans="1:10" s="5" customFormat="1" ht="57.75" customHeight="1" x14ac:dyDescent="0.3">
      <c r="A5" s="1"/>
      <c r="B5" s="8" t="s">
        <v>0</v>
      </c>
      <c r="C5" s="9" t="s">
        <v>1</v>
      </c>
      <c r="D5" s="10" t="s">
        <v>14</v>
      </c>
      <c r="E5" s="10" t="s">
        <v>15</v>
      </c>
      <c r="F5" s="10" t="s">
        <v>16</v>
      </c>
      <c r="G5" s="10" t="s">
        <v>17</v>
      </c>
      <c r="H5" s="11" t="s">
        <v>18</v>
      </c>
    </row>
    <row r="6" spans="1:10" s="5" customFormat="1" ht="39.9" customHeight="1" x14ac:dyDescent="0.3">
      <c r="A6" s="1"/>
      <c r="B6" s="104" t="s">
        <v>19</v>
      </c>
      <c r="C6" s="12" t="s">
        <v>2</v>
      </c>
      <c r="D6" s="13">
        <v>3045000000</v>
      </c>
      <c r="E6" s="13">
        <v>875000000</v>
      </c>
      <c r="F6" s="13">
        <v>-875000000</v>
      </c>
      <c r="G6" s="13">
        <v>0</v>
      </c>
      <c r="H6" s="14">
        <v>3045000000</v>
      </c>
    </row>
    <row r="7" spans="1:10" s="5" customFormat="1" ht="39.9" customHeight="1" x14ac:dyDescent="0.3">
      <c r="A7" s="1"/>
      <c r="B7" s="105"/>
      <c r="C7" s="12" t="s">
        <v>3</v>
      </c>
      <c r="D7" s="13">
        <v>0</v>
      </c>
      <c r="E7" s="13">
        <v>0</v>
      </c>
      <c r="F7" s="13">
        <v>0</v>
      </c>
      <c r="G7" s="13">
        <v>0</v>
      </c>
      <c r="H7" s="14">
        <v>0</v>
      </c>
    </row>
    <row r="8" spans="1:10" s="5" customFormat="1" ht="39.9" customHeight="1" x14ac:dyDescent="0.3">
      <c r="A8" s="1"/>
      <c r="B8" s="106" t="s">
        <v>4</v>
      </c>
      <c r="C8" s="107"/>
      <c r="D8" s="15">
        <f>SUM(D6:D7)</f>
        <v>3045000000</v>
      </c>
      <c r="E8" s="15">
        <f t="shared" ref="E8:H8" si="0">SUM(E6:E7)</f>
        <v>875000000</v>
      </c>
      <c r="F8" s="15">
        <f t="shared" si="0"/>
        <v>-875000000</v>
      </c>
      <c r="G8" s="15">
        <f t="shared" si="0"/>
        <v>0</v>
      </c>
      <c r="H8" s="15">
        <f t="shared" si="0"/>
        <v>3045000000</v>
      </c>
    </row>
    <row r="9" spans="1:10" s="5" customFormat="1" ht="39.9" customHeight="1" x14ac:dyDescent="0.3">
      <c r="A9" s="1"/>
      <c r="B9" s="104" t="s">
        <v>20</v>
      </c>
      <c r="C9" s="12" t="s">
        <v>5</v>
      </c>
      <c r="D9" s="13">
        <v>90969988000</v>
      </c>
      <c r="E9" s="13">
        <v>0</v>
      </c>
      <c r="F9" s="13">
        <v>0</v>
      </c>
      <c r="G9" s="13">
        <v>0</v>
      </c>
      <c r="H9" s="14">
        <v>90969988000</v>
      </c>
    </row>
    <row r="10" spans="1:10" s="72" customFormat="1" ht="39.9" customHeight="1" x14ac:dyDescent="0.3">
      <c r="A10" s="71"/>
      <c r="B10" s="108"/>
      <c r="C10" s="12" t="s">
        <v>6</v>
      </c>
      <c r="D10" s="13">
        <v>37413790000</v>
      </c>
      <c r="E10" s="13">
        <v>0</v>
      </c>
      <c r="F10" s="13">
        <v>0</v>
      </c>
      <c r="G10" s="13">
        <v>-20000000</v>
      </c>
      <c r="H10" s="14">
        <v>37393790000</v>
      </c>
    </row>
    <row r="11" spans="1:10" s="5" customFormat="1" ht="39.9" customHeight="1" x14ac:dyDescent="0.3">
      <c r="A11" s="1"/>
      <c r="B11" s="108"/>
      <c r="C11" s="12" t="s">
        <v>7</v>
      </c>
      <c r="D11" s="13">
        <v>0</v>
      </c>
      <c r="E11" s="13">
        <v>0</v>
      </c>
      <c r="F11" s="13">
        <v>0</v>
      </c>
      <c r="G11" s="13">
        <v>0</v>
      </c>
      <c r="H11" s="14">
        <v>0</v>
      </c>
    </row>
    <row r="12" spans="1:10" s="5" customFormat="1" ht="39.9" customHeight="1" x14ac:dyDescent="0.3">
      <c r="A12" s="1"/>
      <c r="B12" s="108"/>
      <c r="C12" s="12" t="s">
        <v>8</v>
      </c>
      <c r="D12" s="13">
        <v>0</v>
      </c>
      <c r="E12" s="13">
        <v>0</v>
      </c>
      <c r="F12" s="13">
        <v>0</v>
      </c>
      <c r="G12" s="13">
        <v>0</v>
      </c>
      <c r="H12" s="14">
        <v>0</v>
      </c>
    </row>
    <row r="13" spans="1:10" s="5" customFormat="1" ht="39.9" customHeight="1" x14ac:dyDescent="0.3">
      <c r="A13" s="1"/>
      <c r="B13" s="108"/>
      <c r="C13" s="12" t="s">
        <v>9</v>
      </c>
      <c r="D13" s="13">
        <v>13561009408.15</v>
      </c>
      <c r="E13" s="13">
        <v>0</v>
      </c>
      <c r="F13" s="13">
        <v>-2211546622.48</v>
      </c>
      <c r="G13" s="13">
        <v>0</v>
      </c>
      <c r="H13" s="14">
        <v>11349462785.67</v>
      </c>
    </row>
    <row r="14" spans="1:10" s="5" customFormat="1" ht="39.9" customHeight="1" x14ac:dyDescent="0.3">
      <c r="A14" s="1"/>
      <c r="B14" s="108"/>
      <c r="C14" s="12" t="s">
        <v>10</v>
      </c>
      <c r="D14" s="13">
        <v>339325913.80000001</v>
      </c>
      <c r="E14" s="13">
        <v>0</v>
      </c>
      <c r="F14" s="13">
        <v>0</v>
      </c>
      <c r="G14" s="13">
        <v>-9498744.6999999993</v>
      </c>
      <c r="H14" s="14">
        <v>329827169.10000002</v>
      </c>
    </row>
    <row r="15" spans="1:10" s="5" customFormat="1" ht="39.9" customHeight="1" x14ac:dyDescent="0.3">
      <c r="A15" s="1"/>
      <c r="B15" s="108"/>
      <c r="C15" s="12" t="s">
        <v>11</v>
      </c>
      <c r="D15" s="13">
        <v>8030177244</v>
      </c>
      <c r="E15" s="13">
        <v>0</v>
      </c>
      <c r="F15" s="13">
        <v>-30000000</v>
      </c>
      <c r="G15" s="13">
        <v>20000000</v>
      </c>
      <c r="H15" s="14">
        <v>8020177244</v>
      </c>
    </row>
    <row r="16" spans="1:10" s="5" customFormat="1" ht="39.9" customHeight="1" x14ac:dyDescent="0.3">
      <c r="A16" s="1"/>
      <c r="B16" s="108"/>
      <c r="C16" s="12" t="s">
        <v>12</v>
      </c>
      <c r="D16" s="13">
        <v>57424255000</v>
      </c>
      <c r="E16" s="13">
        <v>0</v>
      </c>
      <c r="F16" s="13">
        <v>0</v>
      </c>
      <c r="G16" s="13">
        <v>0</v>
      </c>
      <c r="H16" s="14">
        <v>57424255000</v>
      </c>
      <c r="J16" s="16"/>
    </row>
    <row r="17" spans="1:8" s="5" customFormat="1" ht="45" customHeight="1" x14ac:dyDescent="0.3">
      <c r="A17" s="1"/>
      <c r="B17" s="109" t="s">
        <v>13</v>
      </c>
      <c r="C17" s="110"/>
      <c r="D17" s="17">
        <f>SUM(D9:D16)</f>
        <v>207738545565.94998</v>
      </c>
      <c r="E17" s="17">
        <f t="shared" ref="E17:H17" si="1">SUM(E9:E16)</f>
        <v>0</v>
      </c>
      <c r="F17" s="17">
        <f t="shared" si="1"/>
        <v>-2241546622.48</v>
      </c>
      <c r="G17" s="17">
        <f t="shared" si="1"/>
        <v>-9498744.6999999993</v>
      </c>
      <c r="H17" s="17">
        <f t="shared" si="1"/>
        <v>205487500198.77002</v>
      </c>
    </row>
    <row r="18" spans="1:8" s="5" customFormat="1" ht="45" customHeight="1" thickBot="1" x14ac:dyDescent="0.35">
      <c r="A18" s="1"/>
      <c r="B18" s="101" t="s">
        <v>21</v>
      </c>
      <c r="C18" s="102"/>
      <c r="D18" s="18">
        <f>D17+D8</f>
        <v>210783545565.94998</v>
      </c>
      <c r="E18" s="18">
        <f t="shared" ref="E18:H18" si="2">E17+E8</f>
        <v>875000000</v>
      </c>
      <c r="F18" s="18">
        <f t="shared" si="2"/>
        <v>-3116546622.48</v>
      </c>
      <c r="G18" s="18">
        <f t="shared" si="2"/>
        <v>-9498744.6999999993</v>
      </c>
      <c r="H18" s="18">
        <f t="shared" si="2"/>
        <v>208532500198.77002</v>
      </c>
    </row>
    <row r="20" spans="1:8" ht="15.6" x14ac:dyDescent="0.3">
      <c r="B20" s="19" t="s">
        <v>22</v>
      </c>
    </row>
    <row r="21" spans="1:8" ht="14.4" x14ac:dyDescent="0.3">
      <c r="B21" s="70" t="s">
        <v>23</v>
      </c>
    </row>
    <row r="22" spans="1:8" ht="14.4" x14ac:dyDescent="0.3">
      <c r="B22" s="69" t="s">
        <v>24</v>
      </c>
    </row>
    <row r="23" spans="1:8" x14ac:dyDescent="0.3">
      <c r="B23" s="111" t="s">
        <v>41</v>
      </c>
      <c r="C23" s="111"/>
      <c r="D23" s="111"/>
      <c r="E23" s="111"/>
      <c r="F23" s="111"/>
      <c r="G23" s="111"/>
      <c r="H23" s="111"/>
    </row>
    <row r="24" spans="1:8" x14ac:dyDescent="0.3">
      <c r="B24" s="111"/>
      <c r="C24" s="111"/>
      <c r="D24" s="111"/>
      <c r="E24" s="111"/>
      <c r="F24" s="111"/>
      <c r="G24" s="111"/>
      <c r="H24" s="111"/>
    </row>
    <row r="25" spans="1:8" ht="14.4" x14ac:dyDescent="0.3">
      <c r="B25" s="73" t="s">
        <v>50</v>
      </c>
      <c r="C25" s="74"/>
      <c r="D25" s="75"/>
    </row>
    <row r="26" spans="1:8" ht="14.4" x14ac:dyDescent="0.3">
      <c r="B26" s="70"/>
    </row>
    <row r="27" spans="1:8" ht="15.6" x14ac:dyDescent="0.3">
      <c r="B27" s="19" t="s">
        <v>27</v>
      </c>
      <c r="D27" s="24"/>
      <c r="E27" s="24"/>
      <c r="F27" s="24"/>
      <c r="G27" s="24"/>
      <c r="H27" s="24"/>
    </row>
    <row r="28" spans="1:8" x14ac:dyDescent="0.3">
      <c r="B28" s="88" t="s">
        <v>28</v>
      </c>
      <c r="C28" s="88"/>
      <c r="D28" s="88"/>
      <c r="E28" s="88"/>
      <c r="F28" s="88"/>
      <c r="G28" s="88"/>
      <c r="H28" s="88"/>
    </row>
    <row r="29" spans="1:8" x14ac:dyDescent="0.3">
      <c r="B29" s="88"/>
      <c r="C29" s="88"/>
      <c r="D29" s="88"/>
      <c r="E29" s="88"/>
      <c r="F29" s="88"/>
      <c r="G29" s="88"/>
      <c r="H29" s="88"/>
    </row>
    <row r="30" spans="1:8" x14ac:dyDescent="0.3">
      <c r="B30" s="88"/>
      <c r="C30" s="88"/>
      <c r="D30" s="88"/>
      <c r="E30" s="88"/>
      <c r="F30" s="88"/>
      <c r="G30" s="88"/>
      <c r="H30" s="88"/>
    </row>
    <row r="31" spans="1:8" x14ac:dyDescent="0.3">
      <c r="B31" s="88"/>
      <c r="C31" s="88"/>
      <c r="D31" s="88"/>
      <c r="E31" s="88"/>
      <c r="F31" s="88"/>
      <c r="G31" s="88"/>
      <c r="H31" s="88"/>
    </row>
    <row r="32" spans="1:8" x14ac:dyDescent="0.3">
      <c r="B32" s="88"/>
      <c r="C32" s="88"/>
      <c r="D32" s="88"/>
      <c r="E32" s="88"/>
      <c r="F32" s="88"/>
      <c r="G32" s="88"/>
      <c r="H32" s="88"/>
    </row>
    <row r="33" spans="2:8" x14ac:dyDescent="0.3">
      <c r="B33" s="88"/>
      <c r="C33" s="88"/>
      <c r="D33" s="88"/>
      <c r="E33" s="88"/>
      <c r="F33" s="88"/>
      <c r="G33" s="88"/>
      <c r="H33" s="88"/>
    </row>
  </sheetData>
  <mergeCells count="8">
    <mergeCell ref="B23:H24"/>
    <mergeCell ref="B28:H33"/>
    <mergeCell ref="B4:H4"/>
    <mergeCell ref="B6:B7"/>
    <mergeCell ref="B8:C8"/>
    <mergeCell ref="B9:B16"/>
    <mergeCell ref="B17:C17"/>
    <mergeCell ref="B18:C18"/>
  </mergeCells>
  <pageMargins left="0.7" right="0.7" top="0.75" bottom="0.75" header="0.3" footer="0.3"/>
  <pageSetup paperSize="4" scale="59" orientation="landscape" r:id="rId1"/>
  <headerFooter alignWithMargins="0">
    <oddFooter>&amp;L_x000D_&amp;1#&amp;"Calibri"&amp;10&amp;K000000 Fannie Mae Confidential</oddFooter>
  </headerFooter>
  <ignoredErrors>
    <ignoredError sqref="D8:F8 H8" formula="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920F7A-0672-49DA-9C24-4FA831848D51}">
  <dimension ref="A1:J33"/>
  <sheetViews>
    <sheetView zoomScaleNormal="100" workbookViewId="0">
      <selection activeCell="B4" sqref="B4:H4"/>
    </sheetView>
  </sheetViews>
  <sheetFormatPr defaultRowHeight="13.8" x14ac:dyDescent="0.3"/>
  <cols>
    <col min="1" max="1" width="2" style="6" customWidth="1"/>
    <col min="2" max="2" width="25.6640625" style="23" customWidth="1"/>
    <col min="3" max="3" width="25.6640625" style="20" customWidth="1"/>
    <col min="4" max="8" width="25.6640625" style="21" customWidth="1"/>
    <col min="10" max="10" width="17.33203125" bestFit="1" customWidth="1"/>
  </cols>
  <sheetData>
    <row r="1" spans="1:10" s="5" customFormat="1" ht="6.9" customHeight="1" x14ac:dyDescent="0.3">
      <c r="A1" s="1"/>
      <c r="B1" s="2"/>
      <c r="C1" s="3"/>
      <c r="D1" s="4"/>
      <c r="E1" s="4"/>
      <c r="F1" s="4"/>
      <c r="G1" s="4"/>
      <c r="H1" s="4"/>
    </row>
    <row r="2" spans="1:10" s="5" customFormat="1" ht="21.45" customHeight="1" x14ac:dyDescent="0.3">
      <c r="A2" s="1"/>
      <c r="B2" s="6"/>
      <c r="C2" s="3"/>
      <c r="D2" s="4"/>
      <c r="E2" s="4"/>
      <c r="F2" s="4"/>
      <c r="G2" s="4"/>
      <c r="H2" s="4"/>
    </row>
    <row r="3" spans="1:10" s="5" customFormat="1" ht="18.149999999999999" customHeight="1" x14ac:dyDescent="0.3">
      <c r="A3" s="1"/>
      <c r="B3" s="7"/>
      <c r="C3" s="3"/>
      <c r="D3" s="4"/>
      <c r="E3" s="4"/>
      <c r="F3" s="4"/>
      <c r="G3" s="4"/>
      <c r="H3" s="4"/>
    </row>
    <row r="4" spans="1:10" s="5" customFormat="1" ht="20.85" customHeight="1" thickBot="1" x14ac:dyDescent="0.5">
      <c r="A4" s="1"/>
      <c r="B4" s="103" t="s">
        <v>55</v>
      </c>
      <c r="C4" s="103"/>
      <c r="D4" s="103"/>
      <c r="E4" s="103"/>
      <c r="F4" s="103"/>
      <c r="G4" s="103"/>
      <c r="H4" s="103"/>
    </row>
    <row r="5" spans="1:10" s="5" customFormat="1" ht="57.75" customHeight="1" x14ac:dyDescent="0.3">
      <c r="A5" s="1"/>
      <c r="B5" s="8" t="s">
        <v>0</v>
      </c>
      <c r="C5" s="9" t="s">
        <v>1</v>
      </c>
      <c r="D5" s="10" t="s">
        <v>14</v>
      </c>
      <c r="E5" s="10" t="s">
        <v>15</v>
      </c>
      <c r="F5" s="10" t="s">
        <v>16</v>
      </c>
      <c r="G5" s="10" t="s">
        <v>17</v>
      </c>
      <c r="H5" s="11" t="s">
        <v>18</v>
      </c>
    </row>
    <row r="6" spans="1:10" s="5" customFormat="1" ht="39.9" customHeight="1" x14ac:dyDescent="0.3">
      <c r="A6" s="1"/>
      <c r="B6" s="104" t="s">
        <v>19</v>
      </c>
      <c r="C6" s="12" t="s">
        <v>2</v>
      </c>
      <c r="D6" s="13">
        <v>3045000000</v>
      </c>
      <c r="E6" s="13">
        <v>38750000000</v>
      </c>
      <c r="F6" s="13">
        <v>-39000000000</v>
      </c>
      <c r="G6" s="13">
        <v>0</v>
      </c>
      <c r="H6" s="14">
        <v>2795000000</v>
      </c>
    </row>
    <row r="7" spans="1:10" s="5" customFormat="1" ht="39.9" customHeight="1" x14ac:dyDescent="0.3">
      <c r="A7" s="1"/>
      <c r="B7" s="105"/>
      <c r="C7" s="12" t="s">
        <v>3</v>
      </c>
      <c r="D7" s="13">
        <v>0</v>
      </c>
      <c r="E7" s="13">
        <v>0</v>
      </c>
      <c r="F7" s="13">
        <v>0</v>
      </c>
      <c r="G7" s="13">
        <v>0</v>
      </c>
      <c r="H7" s="14">
        <v>0</v>
      </c>
    </row>
    <row r="8" spans="1:10" s="5" customFormat="1" ht="39.9" customHeight="1" x14ac:dyDescent="0.3">
      <c r="A8" s="1"/>
      <c r="B8" s="106" t="s">
        <v>4</v>
      </c>
      <c r="C8" s="107"/>
      <c r="D8" s="15">
        <f>SUM(D6:D7)</f>
        <v>3045000000</v>
      </c>
      <c r="E8" s="15">
        <f t="shared" ref="E8:H8" si="0">SUM(E6:E7)</f>
        <v>38750000000</v>
      </c>
      <c r="F8" s="15">
        <f t="shared" si="0"/>
        <v>-39000000000</v>
      </c>
      <c r="G8" s="15">
        <f t="shared" si="0"/>
        <v>0</v>
      </c>
      <c r="H8" s="15">
        <f t="shared" si="0"/>
        <v>2795000000</v>
      </c>
    </row>
    <row r="9" spans="1:10" s="5" customFormat="1" ht="39.9" customHeight="1" x14ac:dyDescent="0.3">
      <c r="A9" s="1"/>
      <c r="B9" s="104" t="s">
        <v>20</v>
      </c>
      <c r="C9" s="12" t="s">
        <v>5</v>
      </c>
      <c r="D9" s="13">
        <v>90969988000</v>
      </c>
      <c r="E9" s="13">
        <v>0</v>
      </c>
      <c r="F9" s="13">
        <v>0</v>
      </c>
      <c r="G9" s="13">
        <v>0</v>
      </c>
      <c r="H9" s="14">
        <v>90969988000</v>
      </c>
    </row>
    <row r="10" spans="1:10" s="72" customFormat="1" ht="39.9" customHeight="1" x14ac:dyDescent="0.3">
      <c r="A10" s="71"/>
      <c r="B10" s="108"/>
      <c r="C10" s="12" t="s">
        <v>6</v>
      </c>
      <c r="D10" s="13">
        <v>37393790000</v>
      </c>
      <c r="E10" s="13">
        <v>0</v>
      </c>
      <c r="F10" s="13">
        <v>0</v>
      </c>
      <c r="G10" s="13">
        <v>0</v>
      </c>
      <c r="H10" s="14">
        <v>37393790000</v>
      </c>
    </row>
    <row r="11" spans="1:10" s="5" customFormat="1" ht="39.9" customHeight="1" x14ac:dyDescent="0.3">
      <c r="A11" s="1"/>
      <c r="B11" s="108"/>
      <c r="C11" s="12" t="s">
        <v>7</v>
      </c>
      <c r="D11" s="13">
        <v>0</v>
      </c>
      <c r="E11" s="13">
        <v>0</v>
      </c>
      <c r="F11" s="13">
        <v>0</v>
      </c>
      <c r="G11" s="13">
        <v>0</v>
      </c>
      <c r="H11" s="14">
        <v>0</v>
      </c>
    </row>
    <row r="12" spans="1:10" s="5" customFormat="1" ht="39.9" customHeight="1" x14ac:dyDescent="0.3">
      <c r="A12" s="1"/>
      <c r="B12" s="108"/>
      <c r="C12" s="12" t="s">
        <v>8</v>
      </c>
      <c r="D12" s="13">
        <v>0</v>
      </c>
      <c r="E12" s="13">
        <v>0</v>
      </c>
      <c r="F12" s="13">
        <v>0</v>
      </c>
      <c r="G12" s="13">
        <v>0</v>
      </c>
      <c r="H12" s="14">
        <v>0</v>
      </c>
    </row>
    <row r="13" spans="1:10" s="5" customFormat="1" ht="39.9" customHeight="1" x14ac:dyDescent="0.3">
      <c r="A13" s="1"/>
      <c r="B13" s="108"/>
      <c r="C13" s="12" t="s">
        <v>9</v>
      </c>
      <c r="D13" s="13">
        <v>11349462785.67</v>
      </c>
      <c r="E13" s="13">
        <v>0</v>
      </c>
      <c r="F13" s="13">
        <v>-182889459.64000002</v>
      </c>
      <c r="G13" s="13">
        <v>0</v>
      </c>
      <c r="H13" s="14">
        <v>11166573326.029999</v>
      </c>
    </row>
    <row r="14" spans="1:10" s="5" customFormat="1" ht="39.9" customHeight="1" x14ac:dyDescent="0.3">
      <c r="A14" s="1"/>
      <c r="B14" s="108"/>
      <c r="C14" s="12" t="s">
        <v>10</v>
      </c>
      <c r="D14" s="13">
        <v>329827169.10000002</v>
      </c>
      <c r="E14" s="13">
        <v>0</v>
      </c>
      <c r="F14" s="13">
        <v>0</v>
      </c>
      <c r="G14" s="13">
        <v>5778609.7000000002</v>
      </c>
      <c r="H14" s="14">
        <v>335605778.80000001</v>
      </c>
    </row>
    <row r="15" spans="1:10" s="5" customFormat="1" ht="39.9" customHeight="1" x14ac:dyDescent="0.3">
      <c r="A15" s="1"/>
      <c r="B15" s="108"/>
      <c r="C15" s="12" t="s">
        <v>11</v>
      </c>
      <c r="D15" s="13">
        <v>8020177244</v>
      </c>
      <c r="E15" s="13">
        <v>0</v>
      </c>
      <c r="F15" s="13">
        <v>-30000000</v>
      </c>
      <c r="G15" s="13">
        <v>0</v>
      </c>
      <c r="H15" s="14">
        <v>7990177244</v>
      </c>
    </row>
    <row r="16" spans="1:10" s="5" customFormat="1" ht="39.9" customHeight="1" x14ac:dyDescent="0.3">
      <c r="A16" s="1"/>
      <c r="B16" s="108"/>
      <c r="C16" s="12" t="s">
        <v>12</v>
      </c>
      <c r="D16" s="13">
        <v>57424255000</v>
      </c>
      <c r="E16" s="13">
        <v>0</v>
      </c>
      <c r="F16" s="13">
        <v>-5588255000</v>
      </c>
      <c r="G16" s="13">
        <v>0</v>
      </c>
      <c r="H16" s="14">
        <v>51836000000</v>
      </c>
      <c r="J16" s="16"/>
    </row>
    <row r="17" spans="1:8" s="5" customFormat="1" ht="45" customHeight="1" x14ac:dyDescent="0.3">
      <c r="A17" s="1"/>
      <c r="B17" s="109" t="s">
        <v>13</v>
      </c>
      <c r="C17" s="110"/>
      <c r="D17" s="17">
        <f>SUM(D9:D16)</f>
        <v>205487500198.77002</v>
      </c>
      <c r="E17" s="17">
        <f t="shared" ref="E17:H17" si="1">SUM(E9:E16)</f>
        <v>0</v>
      </c>
      <c r="F17" s="17">
        <f t="shared" si="1"/>
        <v>-5801144459.6400003</v>
      </c>
      <c r="G17" s="17">
        <f t="shared" si="1"/>
        <v>5778609.7000000002</v>
      </c>
      <c r="H17" s="17">
        <f t="shared" si="1"/>
        <v>199692134348.82999</v>
      </c>
    </row>
    <row r="18" spans="1:8" s="5" customFormat="1" ht="45" customHeight="1" thickBot="1" x14ac:dyDescent="0.35">
      <c r="A18" s="1"/>
      <c r="B18" s="101" t="s">
        <v>21</v>
      </c>
      <c r="C18" s="102"/>
      <c r="D18" s="18">
        <f>D17+D8</f>
        <v>208532500198.77002</v>
      </c>
      <c r="E18" s="18">
        <f t="shared" ref="E18:H18" si="2">E17+E8</f>
        <v>38750000000</v>
      </c>
      <c r="F18" s="18">
        <f t="shared" si="2"/>
        <v>-44801144459.639999</v>
      </c>
      <c r="G18" s="18">
        <f t="shared" si="2"/>
        <v>5778609.7000000002</v>
      </c>
      <c r="H18" s="18">
        <f t="shared" si="2"/>
        <v>202487134348.82999</v>
      </c>
    </row>
    <row r="20" spans="1:8" ht="15.6" x14ac:dyDescent="0.3">
      <c r="B20" s="19" t="s">
        <v>22</v>
      </c>
    </row>
    <row r="21" spans="1:8" ht="14.4" x14ac:dyDescent="0.3">
      <c r="B21" s="70" t="s">
        <v>23</v>
      </c>
    </row>
    <row r="22" spans="1:8" ht="14.4" x14ac:dyDescent="0.3">
      <c r="B22" s="69" t="s">
        <v>24</v>
      </c>
    </row>
    <row r="23" spans="1:8" x14ac:dyDescent="0.3">
      <c r="B23" s="111" t="s">
        <v>41</v>
      </c>
      <c r="C23" s="111"/>
      <c r="D23" s="111"/>
      <c r="E23" s="111"/>
      <c r="F23" s="111"/>
      <c r="G23" s="111"/>
      <c r="H23" s="111"/>
    </row>
    <row r="24" spans="1:8" x14ac:dyDescent="0.3">
      <c r="B24" s="111"/>
      <c r="C24" s="111"/>
      <c r="D24" s="111"/>
      <c r="E24" s="111"/>
      <c r="F24" s="111"/>
      <c r="G24" s="111"/>
      <c r="H24" s="111"/>
    </row>
    <row r="25" spans="1:8" ht="14.4" x14ac:dyDescent="0.3">
      <c r="B25" s="73" t="s">
        <v>56</v>
      </c>
      <c r="C25" s="74"/>
      <c r="D25" s="75"/>
    </row>
    <row r="26" spans="1:8" ht="14.4" x14ac:dyDescent="0.3">
      <c r="B26" s="70"/>
    </row>
    <row r="27" spans="1:8" ht="15.6" x14ac:dyDescent="0.3">
      <c r="B27" s="19" t="s">
        <v>27</v>
      </c>
      <c r="D27" s="24"/>
      <c r="E27" s="24"/>
      <c r="F27" s="24"/>
      <c r="G27" s="24"/>
      <c r="H27" s="24"/>
    </row>
    <row r="28" spans="1:8" x14ac:dyDescent="0.3">
      <c r="B28" s="88" t="s">
        <v>28</v>
      </c>
      <c r="C28" s="88"/>
      <c r="D28" s="88"/>
      <c r="E28" s="88"/>
      <c r="F28" s="88"/>
      <c r="G28" s="88"/>
      <c r="H28" s="88"/>
    </row>
    <row r="29" spans="1:8" x14ac:dyDescent="0.3">
      <c r="B29" s="88"/>
      <c r="C29" s="88"/>
      <c r="D29" s="88"/>
      <c r="E29" s="88"/>
      <c r="F29" s="88"/>
      <c r="G29" s="88"/>
      <c r="H29" s="88"/>
    </row>
    <row r="30" spans="1:8" x14ac:dyDescent="0.3">
      <c r="B30" s="88"/>
      <c r="C30" s="88"/>
      <c r="D30" s="88"/>
      <c r="E30" s="88"/>
      <c r="F30" s="88"/>
      <c r="G30" s="88"/>
      <c r="H30" s="88"/>
    </row>
    <row r="31" spans="1:8" x14ac:dyDescent="0.3">
      <c r="B31" s="88"/>
      <c r="C31" s="88"/>
      <c r="D31" s="88"/>
      <c r="E31" s="88"/>
      <c r="F31" s="88"/>
      <c r="G31" s="88"/>
      <c r="H31" s="88"/>
    </row>
    <row r="32" spans="1:8" x14ac:dyDescent="0.3">
      <c r="B32" s="88"/>
      <c r="C32" s="88"/>
      <c r="D32" s="88"/>
      <c r="E32" s="88"/>
      <c r="F32" s="88"/>
      <c r="G32" s="88"/>
      <c r="H32" s="88"/>
    </row>
    <row r="33" spans="2:8" x14ac:dyDescent="0.3">
      <c r="B33" s="88"/>
      <c r="C33" s="88"/>
      <c r="D33" s="88"/>
      <c r="E33" s="88"/>
      <c r="F33" s="88"/>
      <c r="G33" s="88"/>
      <c r="H33" s="88"/>
    </row>
  </sheetData>
  <mergeCells count="8">
    <mergeCell ref="B23:H24"/>
    <mergeCell ref="B28:H33"/>
    <mergeCell ref="B4:H4"/>
    <mergeCell ref="B6:B7"/>
    <mergeCell ref="B8:C8"/>
    <mergeCell ref="B9:B16"/>
    <mergeCell ref="B17:C17"/>
    <mergeCell ref="B18:C18"/>
  </mergeCells>
  <pageMargins left="0.7" right="0.7" top="0.75" bottom="0.75" header="0.3" footer="0.3"/>
  <pageSetup paperSize="4" scale="59" orientation="landscape" r:id="rId1"/>
  <headerFooter alignWithMargins="0">
    <oddFooter>&amp;L_x000D_&amp;1#&amp;"Calibri"&amp;10&amp;K000000 Fannie Mae Confidential</oddFooter>
  </headerFooter>
  <ignoredErrors>
    <ignoredError sqref="D8:F8 H8"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10728-9D0F-40A8-90EC-A194F8A8A9A7}">
  <dimension ref="A1:J27"/>
  <sheetViews>
    <sheetView zoomScale="94" zoomScaleNormal="94" workbookViewId="0">
      <selection activeCell="B4" sqref="B4:H4"/>
    </sheetView>
  </sheetViews>
  <sheetFormatPr defaultColWidth="9.109375" defaultRowHeight="13.8" x14ac:dyDescent="0.3"/>
  <cols>
    <col min="1" max="1" width="2" style="31" customWidth="1"/>
    <col min="2" max="2" width="25.6640625" style="54" customWidth="1"/>
    <col min="3" max="3" width="25.6640625" style="48" customWidth="1"/>
    <col min="4" max="8" width="25.6640625" style="49" customWidth="1"/>
    <col min="9" max="9" width="9.109375" style="50"/>
    <col min="10" max="10" width="17.33203125" style="50" bestFit="1" customWidth="1"/>
    <col min="11" max="16384" width="9.109375" style="50"/>
  </cols>
  <sheetData>
    <row r="1" spans="1:10" s="30" customFormat="1" ht="6.9" customHeight="1" x14ac:dyDescent="0.3">
      <c r="A1" s="26"/>
      <c r="B1" s="27"/>
      <c r="C1" s="28"/>
      <c r="D1" s="29"/>
      <c r="E1" s="29"/>
      <c r="F1" s="29"/>
      <c r="G1" s="29"/>
      <c r="H1" s="29"/>
    </row>
    <row r="2" spans="1:10" s="30" customFormat="1" ht="21.45" customHeight="1" x14ac:dyDescent="0.3">
      <c r="A2" s="26"/>
      <c r="B2" s="31"/>
      <c r="C2" s="28"/>
      <c r="D2" s="29"/>
      <c r="E2" s="29"/>
      <c r="F2" s="29"/>
      <c r="G2" s="29"/>
      <c r="H2" s="29"/>
    </row>
    <row r="3" spans="1:10" s="30" customFormat="1" ht="18.149999999999999" customHeight="1" x14ac:dyDescent="0.3">
      <c r="A3" s="26"/>
      <c r="B3" s="32"/>
      <c r="C3" s="28"/>
      <c r="D3" s="29"/>
      <c r="E3" s="29"/>
      <c r="F3" s="29"/>
      <c r="G3" s="29"/>
      <c r="H3" s="29"/>
    </row>
    <row r="4" spans="1:10" s="30" customFormat="1" ht="20.85" customHeight="1" thickBot="1" x14ac:dyDescent="0.5">
      <c r="A4" s="26"/>
      <c r="B4" s="78" t="s">
        <v>34</v>
      </c>
      <c r="C4" s="78"/>
      <c r="D4" s="78"/>
      <c r="E4" s="78"/>
      <c r="F4" s="78"/>
      <c r="G4" s="78"/>
      <c r="H4" s="78"/>
    </row>
    <row r="5" spans="1:10" s="30" customFormat="1" ht="39.9" customHeight="1" x14ac:dyDescent="0.3">
      <c r="A5" s="26"/>
      <c r="B5" s="33" t="s">
        <v>0</v>
      </c>
      <c r="C5" s="34" t="s">
        <v>1</v>
      </c>
      <c r="D5" s="35" t="s">
        <v>14</v>
      </c>
      <c r="E5" s="35" t="s">
        <v>15</v>
      </c>
      <c r="F5" s="35" t="s">
        <v>16</v>
      </c>
      <c r="G5" s="35" t="s">
        <v>17</v>
      </c>
      <c r="H5" s="36" t="s">
        <v>18</v>
      </c>
    </row>
    <row r="6" spans="1:10" s="30" customFormat="1" ht="39.9" customHeight="1" x14ac:dyDescent="0.3">
      <c r="A6" s="26"/>
      <c r="B6" s="79" t="s">
        <v>19</v>
      </c>
      <c r="C6" s="37" t="s">
        <v>2</v>
      </c>
      <c r="D6" s="38">
        <v>3793867000</v>
      </c>
      <c r="E6" s="38">
        <v>0</v>
      </c>
      <c r="F6" s="38">
        <v>-769000000</v>
      </c>
      <c r="G6" s="38" t="s">
        <v>30</v>
      </c>
      <c r="H6" s="39">
        <v>3024867000</v>
      </c>
    </row>
    <row r="7" spans="1:10" s="30" customFormat="1" ht="39.9" customHeight="1" x14ac:dyDescent="0.3">
      <c r="A7" s="26"/>
      <c r="B7" s="80"/>
      <c r="C7" s="37" t="s">
        <v>3</v>
      </c>
      <c r="D7" s="38">
        <v>7445000000</v>
      </c>
      <c r="E7" s="38">
        <v>0</v>
      </c>
      <c r="F7" s="38">
        <v>0</v>
      </c>
      <c r="G7" s="38" t="s">
        <v>30</v>
      </c>
      <c r="H7" s="39">
        <v>7445000000</v>
      </c>
    </row>
    <row r="8" spans="1:10" s="30" customFormat="1" ht="39.9" customHeight="1" x14ac:dyDescent="0.3">
      <c r="A8" s="26"/>
      <c r="B8" s="81" t="s">
        <v>4</v>
      </c>
      <c r="C8" s="82"/>
      <c r="D8" s="40">
        <f>SUM(D6:D7)</f>
        <v>11238867000</v>
      </c>
      <c r="E8" s="40">
        <f t="shared" ref="E8:H8" si="0">SUM(E6:E7)</f>
        <v>0</v>
      </c>
      <c r="F8" s="40">
        <f t="shared" si="0"/>
        <v>-769000000</v>
      </c>
      <c r="G8" s="40">
        <f t="shared" si="0"/>
        <v>0</v>
      </c>
      <c r="H8" s="41">
        <f t="shared" si="0"/>
        <v>10469867000</v>
      </c>
    </row>
    <row r="9" spans="1:10" s="30" customFormat="1" ht="39.9" customHeight="1" x14ac:dyDescent="0.3">
      <c r="A9" s="26"/>
      <c r="B9" s="79" t="s">
        <v>20</v>
      </c>
      <c r="C9" s="37" t="s">
        <v>5</v>
      </c>
      <c r="D9" s="38">
        <v>106929149000</v>
      </c>
      <c r="E9" s="38">
        <v>0</v>
      </c>
      <c r="F9" s="38">
        <v>-2978090000</v>
      </c>
      <c r="G9" s="38" t="s">
        <v>30</v>
      </c>
      <c r="H9" s="39">
        <v>103951059000</v>
      </c>
    </row>
    <row r="10" spans="1:10" s="30" customFormat="1" ht="39.9" customHeight="1" x14ac:dyDescent="0.3">
      <c r="A10" s="26"/>
      <c r="B10" s="83"/>
      <c r="C10" s="37" t="s">
        <v>6</v>
      </c>
      <c r="D10" s="38">
        <v>46404790000</v>
      </c>
      <c r="E10" s="38">
        <v>0</v>
      </c>
      <c r="F10" s="38">
        <v>-555000000</v>
      </c>
      <c r="G10" s="38" t="s">
        <v>30</v>
      </c>
      <c r="H10" s="39">
        <v>45849790000</v>
      </c>
    </row>
    <row r="11" spans="1:10" s="30" customFormat="1" ht="39.9" customHeight="1" x14ac:dyDescent="0.3">
      <c r="A11" s="26"/>
      <c r="B11" s="83"/>
      <c r="C11" s="37" t="s">
        <v>7</v>
      </c>
      <c r="D11" s="38">
        <v>0</v>
      </c>
      <c r="E11" s="38">
        <v>0</v>
      </c>
      <c r="F11" s="38">
        <v>0</v>
      </c>
      <c r="G11" s="38" t="s">
        <v>30</v>
      </c>
      <c r="H11" s="39">
        <v>0</v>
      </c>
    </row>
    <row r="12" spans="1:10" s="30" customFormat="1" ht="39.9" customHeight="1" x14ac:dyDescent="0.3">
      <c r="A12" s="26"/>
      <c r="B12" s="83"/>
      <c r="C12" s="37" t="s">
        <v>8</v>
      </c>
      <c r="D12" s="38">
        <v>26505.85</v>
      </c>
      <c r="E12" s="38">
        <v>0</v>
      </c>
      <c r="F12" s="38">
        <v>0</v>
      </c>
      <c r="G12" s="38" t="s">
        <v>30</v>
      </c>
      <c r="H12" s="39">
        <v>26505.85</v>
      </c>
    </row>
    <row r="13" spans="1:10" s="30" customFormat="1" ht="39.9" customHeight="1" x14ac:dyDescent="0.3">
      <c r="A13" s="26"/>
      <c r="B13" s="83"/>
      <c r="C13" s="37" t="s">
        <v>9</v>
      </c>
      <c r="D13" s="38">
        <v>14878614902.58</v>
      </c>
      <c r="E13" s="38">
        <v>0</v>
      </c>
      <c r="F13" s="38">
        <v>-127073677.78</v>
      </c>
      <c r="G13" s="38" t="s">
        <v>30</v>
      </c>
      <c r="H13" s="39">
        <v>14751541224.799999</v>
      </c>
    </row>
    <row r="14" spans="1:10" s="30" customFormat="1" ht="39.9" customHeight="1" x14ac:dyDescent="0.3">
      <c r="A14" s="26"/>
      <c r="B14" s="83"/>
      <c r="C14" s="37" t="s">
        <v>10</v>
      </c>
      <c r="D14" s="38">
        <v>477050737.55000001</v>
      </c>
      <c r="E14" s="38">
        <v>0</v>
      </c>
      <c r="F14" s="38">
        <v>0</v>
      </c>
      <c r="G14" s="38">
        <v>7830201.8099999996</v>
      </c>
      <c r="H14" s="39">
        <v>484880939.36000001</v>
      </c>
    </row>
    <row r="15" spans="1:10" s="30" customFormat="1" ht="39.9" customHeight="1" x14ac:dyDescent="0.3">
      <c r="A15" s="26"/>
      <c r="B15" s="83"/>
      <c r="C15" s="37" t="s">
        <v>11</v>
      </c>
      <c r="D15" s="38">
        <v>9631440192.75</v>
      </c>
      <c r="E15" s="38">
        <v>0</v>
      </c>
      <c r="F15" s="38">
        <v>-95000000</v>
      </c>
      <c r="G15" s="38" t="s">
        <v>30</v>
      </c>
      <c r="H15" s="39">
        <v>9536440192.75</v>
      </c>
    </row>
    <row r="16" spans="1:10" s="30" customFormat="1" ht="39.9" customHeight="1" x14ac:dyDescent="0.3">
      <c r="A16" s="26"/>
      <c r="B16" s="83"/>
      <c r="C16" s="37" t="s">
        <v>12</v>
      </c>
      <c r="D16" s="38">
        <v>98359255000</v>
      </c>
      <c r="E16" s="38">
        <v>0</v>
      </c>
      <c r="F16" s="38">
        <v>0</v>
      </c>
      <c r="G16" s="38" t="s">
        <v>30</v>
      </c>
      <c r="H16" s="39">
        <v>98359255000</v>
      </c>
      <c r="J16" s="42"/>
    </row>
    <row r="17" spans="1:8" s="30" customFormat="1" ht="45" customHeight="1" x14ac:dyDescent="0.3">
      <c r="A17" s="26"/>
      <c r="B17" s="84" t="s">
        <v>13</v>
      </c>
      <c r="C17" s="85"/>
      <c r="D17" s="43">
        <f>SUM(D9:D16)</f>
        <v>276680326338.72998</v>
      </c>
      <c r="E17" s="43">
        <f t="shared" ref="E17:H17" si="1">SUM(E9:E16)</f>
        <v>0</v>
      </c>
      <c r="F17" s="43">
        <f t="shared" si="1"/>
        <v>-3755163677.7800002</v>
      </c>
      <c r="G17" s="43">
        <f t="shared" si="1"/>
        <v>7830201.8099999996</v>
      </c>
      <c r="H17" s="44">
        <f t="shared" si="1"/>
        <v>272932992862.75998</v>
      </c>
    </row>
    <row r="18" spans="1:8" s="30" customFormat="1" ht="45" customHeight="1" thickBot="1" x14ac:dyDescent="0.35">
      <c r="A18" s="26"/>
      <c r="B18" s="86" t="s">
        <v>21</v>
      </c>
      <c r="C18" s="87"/>
      <c r="D18" s="45">
        <f>D17+D8</f>
        <v>287919193338.72998</v>
      </c>
      <c r="E18" s="45">
        <f t="shared" ref="E18:H18" si="2">E17+E8</f>
        <v>0</v>
      </c>
      <c r="F18" s="45">
        <f t="shared" si="2"/>
        <v>-4524163677.7800007</v>
      </c>
      <c r="G18" s="45">
        <f t="shared" si="2"/>
        <v>7830201.8099999996</v>
      </c>
      <c r="H18" s="46">
        <f t="shared" si="2"/>
        <v>283402859862.76001</v>
      </c>
    </row>
    <row r="20" spans="1:8" ht="15.6" x14ac:dyDescent="0.3">
      <c r="B20" s="47" t="s">
        <v>22</v>
      </c>
    </row>
    <row r="21" spans="1:8" x14ac:dyDescent="0.3">
      <c r="B21" s="51" t="s">
        <v>23</v>
      </c>
      <c r="D21" s="52"/>
      <c r="E21" s="52"/>
      <c r="F21" s="52"/>
      <c r="G21" s="52"/>
      <c r="H21" s="52"/>
    </row>
    <row r="22" spans="1:8" x14ac:dyDescent="0.3">
      <c r="B22" s="53" t="s">
        <v>24</v>
      </c>
      <c r="D22" s="52"/>
      <c r="E22" s="52"/>
      <c r="F22" s="52"/>
      <c r="G22" s="52"/>
      <c r="H22" s="52"/>
    </row>
    <row r="23" spans="1:8" ht="28.5" customHeight="1" x14ac:dyDescent="0.3">
      <c r="B23" s="76" t="s">
        <v>31</v>
      </c>
      <c r="C23" s="76"/>
      <c r="D23" s="76"/>
      <c r="E23" s="76"/>
      <c r="F23" s="76"/>
      <c r="G23" s="76"/>
      <c r="H23" s="76"/>
    </row>
    <row r="24" spans="1:8" x14ac:dyDescent="0.3">
      <c r="B24" s="51" t="s">
        <v>35</v>
      </c>
      <c r="D24" s="52"/>
      <c r="E24" s="52"/>
      <c r="F24" s="52"/>
      <c r="G24" s="52"/>
      <c r="H24" s="52"/>
    </row>
    <row r="26" spans="1:8" x14ac:dyDescent="0.3">
      <c r="B26" s="54" t="s">
        <v>33</v>
      </c>
    </row>
    <row r="27" spans="1:8" ht="87" customHeight="1" x14ac:dyDescent="0.3">
      <c r="B27" s="77" t="s">
        <v>28</v>
      </c>
      <c r="C27" s="77"/>
      <c r="D27" s="77"/>
      <c r="E27" s="77"/>
      <c r="F27" s="77"/>
      <c r="G27" s="77"/>
      <c r="H27" s="77"/>
    </row>
  </sheetData>
  <mergeCells count="8">
    <mergeCell ref="B23:H23"/>
    <mergeCell ref="B27:H27"/>
    <mergeCell ref="B4:H4"/>
    <mergeCell ref="B6:B7"/>
    <mergeCell ref="B8:C8"/>
    <mergeCell ref="B9:B16"/>
    <mergeCell ref="B17:C17"/>
    <mergeCell ref="B18:C18"/>
  </mergeCells>
  <pageMargins left="0.7" right="0.7" top="0.75" bottom="0.75" header="0.3" footer="0.3"/>
  <pageSetup paperSize="4" scale="61" orientation="landscape" r:id="rId1"/>
  <headerFooter alignWithMargins="0">
    <oddFooter>&amp;L_x000D_&amp;1#&amp;"Calibri"&amp;10&amp;K000000 Fannie Mae Confidential</oddFooter>
  </headerFooter>
  <ignoredErrors>
    <ignoredError sqref="G8" 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7DA5C-738C-44F7-91FD-7B0EA141AEF2}">
  <dimension ref="A1:J33"/>
  <sheetViews>
    <sheetView zoomScaleNormal="100" workbookViewId="0">
      <selection activeCell="B4" sqref="B4:H4"/>
    </sheetView>
  </sheetViews>
  <sheetFormatPr defaultColWidth="9.109375" defaultRowHeight="13.8" x14ac:dyDescent="0.3"/>
  <cols>
    <col min="1" max="1" width="2" style="60" customWidth="1"/>
    <col min="2" max="2" width="25.6640625" style="68" customWidth="1"/>
    <col min="3" max="3" width="25.6640625" style="64" customWidth="1"/>
    <col min="4" max="8" width="25.6640625" style="65" customWidth="1"/>
    <col min="9" max="9" width="9.109375" style="66"/>
    <col min="10" max="10" width="17.33203125" style="66" bestFit="1" customWidth="1"/>
    <col min="11" max="16384" width="9.109375" style="66"/>
  </cols>
  <sheetData>
    <row r="1" spans="1:10" s="59" customFormat="1" ht="6.9" customHeight="1" x14ac:dyDescent="0.3">
      <c r="A1" s="55"/>
      <c r="B1" s="56"/>
      <c r="C1" s="57"/>
      <c r="D1" s="58"/>
      <c r="E1" s="58"/>
      <c r="F1" s="58"/>
      <c r="G1" s="58"/>
      <c r="H1" s="58"/>
    </row>
    <row r="2" spans="1:10" s="59" customFormat="1" ht="21.45" customHeight="1" x14ac:dyDescent="0.3">
      <c r="A2" s="55"/>
      <c r="B2" s="60"/>
      <c r="C2" s="57"/>
      <c r="D2" s="58"/>
      <c r="E2" s="58"/>
      <c r="F2" s="58"/>
      <c r="G2" s="58"/>
      <c r="H2" s="58"/>
    </row>
    <row r="3" spans="1:10" s="59" customFormat="1" ht="18.149999999999999" customHeight="1" x14ac:dyDescent="0.3">
      <c r="A3" s="55"/>
      <c r="B3" s="61"/>
      <c r="C3" s="57"/>
      <c r="D3" s="58"/>
      <c r="E3" s="58"/>
      <c r="F3" s="58"/>
      <c r="G3" s="58"/>
      <c r="H3" s="58"/>
    </row>
    <row r="4" spans="1:10" s="59" customFormat="1" ht="20.85" customHeight="1" thickBot="1" x14ac:dyDescent="0.5">
      <c r="A4" s="55"/>
      <c r="B4" s="90" t="s">
        <v>36</v>
      </c>
      <c r="C4" s="90"/>
      <c r="D4" s="90"/>
      <c r="E4" s="90"/>
      <c r="F4" s="90"/>
      <c r="G4" s="90"/>
      <c r="H4" s="90"/>
    </row>
    <row r="5" spans="1:10" s="59" customFormat="1" ht="57.75" customHeight="1" x14ac:dyDescent="0.3">
      <c r="A5" s="55"/>
      <c r="B5" s="33" t="s">
        <v>0</v>
      </c>
      <c r="C5" s="34" t="s">
        <v>1</v>
      </c>
      <c r="D5" s="35" t="s">
        <v>14</v>
      </c>
      <c r="E5" s="35" t="s">
        <v>15</v>
      </c>
      <c r="F5" s="35" t="s">
        <v>16</v>
      </c>
      <c r="G5" s="35" t="s">
        <v>17</v>
      </c>
      <c r="H5" s="36" t="s">
        <v>18</v>
      </c>
    </row>
    <row r="6" spans="1:10" s="59" customFormat="1" ht="39.9" customHeight="1" x14ac:dyDescent="0.3">
      <c r="A6" s="55"/>
      <c r="B6" s="91" t="s">
        <v>19</v>
      </c>
      <c r="C6" s="37" t="s">
        <v>2</v>
      </c>
      <c r="D6" s="38">
        <v>3024867000</v>
      </c>
      <c r="E6" s="38">
        <v>750000000</v>
      </c>
      <c r="F6" s="38">
        <v>-917685000</v>
      </c>
      <c r="G6" s="38">
        <v>0</v>
      </c>
      <c r="H6" s="39">
        <v>2857182000</v>
      </c>
    </row>
    <row r="7" spans="1:10" s="59" customFormat="1" ht="39.9" customHeight="1" x14ac:dyDescent="0.3">
      <c r="A7" s="55"/>
      <c r="B7" s="92"/>
      <c r="C7" s="37" t="s">
        <v>3</v>
      </c>
      <c r="D7" s="38">
        <v>7445000000</v>
      </c>
      <c r="E7" s="38">
        <v>0</v>
      </c>
      <c r="F7" s="38">
        <v>-7445000000</v>
      </c>
      <c r="G7" s="38">
        <v>0</v>
      </c>
      <c r="H7" s="39">
        <v>0</v>
      </c>
    </row>
    <row r="8" spans="1:10" s="59" customFormat="1" ht="39.9" customHeight="1" x14ac:dyDescent="0.3">
      <c r="A8" s="55"/>
      <c r="B8" s="93" t="s">
        <v>4</v>
      </c>
      <c r="C8" s="94"/>
      <c r="D8" s="40">
        <v>10469867000</v>
      </c>
      <c r="E8" s="40">
        <v>750000000</v>
      </c>
      <c r="F8" s="40">
        <v>-8362685000</v>
      </c>
      <c r="G8" s="40">
        <v>0</v>
      </c>
      <c r="H8" s="41">
        <v>2857182000</v>
      </c>
    </row>
    <row r="9" spans="1:10" s="59" customFormat="1" ht="39.9" customHeight="1" x14ac:dyDescent="0.3">
      <c r="A9" s="55"/>
      <c r="B9" s="91" t="s">
        <v>20</v>
      </c>
      <c r="C9" s="37" t="s">
        <v>5</v>
      </c>
      <c r="D9" s="38">
        <v>103951059000</v>
      </c>
      <c r="E9" s="38">
        <v>0</v>
      </c>
      <c r="F9" s="38">
        <v>0</v>
      </c>
      <c r="G9" s="38">
        <v>0</v>
      </c>
      <c r="H9" s="39">
        <v>103951059000</v>
      </c>
    </row>
    <row r="10" spans="1:10" s="59" customFormat="1" ht="39.9" customHeight="1" x14ac:dyDescent="0.3">
      <c r="A10" s="55"/>
      <c r="B10" s="95"/>
      <c r="C10" s="37" t="s">
        <v>6</v>
      </c>
      <c r="D10" s="38">
        <v>45849790000</v>
      </c>
      <c r="E10" s="38">
        <v>0</v>
      </c>
      <c r="F10" s="38">
        <v>-500000000</v>
      </c>
      <c r="G10" s="38">
        <v>0</v>
      </c>
      <c r="H10" s="39">
        <v>45349790000</v>
      </c>
    </row>
    <row r="11" spans="1:10" s="59" customFormat="1" ht="39.9" customHeight="1" x14ac:dyDescent="0.3">
      <c r="A11" s="55"/>
      <c r="B11" s="95"/>
      <c r="C11" s="37" t="s">
        <v>7</v>
      </c>
      <c r="D11" s="38">
        <v>0</v>
      </c>
      <c r="E11" s="38">
        <v>0</v>
      </c>
      <c r="F11" s="38">
        <v>0</v>
      </c>
      <c r="G11" s="38">
        <v>0</v>
      </c>
      <c r="H11" s="39">
        <v>0</v>
      </c>
    </row>
    <row r="12" spans="1:10" s="59" customFormat="1" ht="39.9" customHeight="1" x14ac:dyDescent="0.3">
      <c r="A12" s="55"/>
      <c r="B12" s="95"/>
      <c r="C12" s="37" t="s">
        <v>8</v>
      </c>
      <c r="D12" s="38">
        <v>26505.85</v>
      </c>
      <c r="E12" s="38">
        <v>0</v>
      </c>
      <c r="F12" s="38">
        <v>-26505.85</v>
      </c>
      <c r="G12" s="38">
        <v>0</v>
      </c>
      <c r="H12" s="39">
        <v>0</v>
      </c>
    </row>
    <row r="13" spans="1:10" s="59" customFormat="1" ht="39.9" customHeight="1" x14ac:dyDescent="0.3">
      <c r="A13" s="55"/>
      <c r="B13" s="95"/>
      <c r="C13" s="37" t="s">
        <v>9</v>
      </c>
      <c r="D13" s="38">
        <v>14751541224.799999</v>
      </c>
      <c r="E13" s="38">
        <v>0</v>
      </c>
      <c r="F13" s="38">
        <v>-168820638.13</v>
      </c>
      <c r="G13" s="38">
        <v>0</v>
      </c>
      <c r="H13" s="39">
        <v>14582720586.67</v>
      </c>
    </row>
    <row r="14" spans="1:10" s="59" customFormat="1" ht="39.9" customHeight="1" x14ac:dyDescent="0.3">
      <c r="A14" s="55"/>
      <c r="B14" s="95"/>
      <c r="C14" s="37" t="s">
        <v>10</v>
      </c>
      <c r="D14" s="38">
        <v>484880939.36000001</v>
      </c>
      <c r="E14" s="38">
        <v>0</v>
      </c>
      <c r="F14" s="38">
        <v>0</v>
      </c>
      <c r="G14" s="38">
        <v>-5220134.66</v>
      </c>
      <c r="H14" s="39">
        <v>479660804.69999999</v>
      </c>
    </row>
    <row r="15" spans="1:10" s="59" customFormat="1" ht="39.9" customHeight="1" x14ac:dyDescent="0.3">
      <c r="A15" s="55"/>
      <c r="B15" s="95"/>
      <c r="C15" s="37" t="s">
        <v>11</v>
      </c>
      <c r="D15" s="38">
        <v>9536440192.75</v>
      </c>
      <c r="E15" s="38">
        <v>0</v>
      </c>
      <c r="F15" s="38">
        <v>-60000000</v>
      </c>
      <c r="G15" s="38">
        <v>0</v>
      </c>
      <c r="H15" s="39">
        <v>9476440192.75</v>
      </c>
    </row>
    <row r="16" spans="1:10" s="59" customFormat="1" ht="39.9" customHeight="1" x14ac:dyDescent="0.3">
      <c r="A16" s="55"/>
      <c r="B16" s="95"/>
      <c r="C16" s="37" t="s">
        <v>12</v>
      </c>
      <c r="D16" s="38">
        <v>98359255000</v>
      </c>
      <c r="E16" s="38">
        <v>0</v>
      </c>
      <c r="F16" s="38">
        <v>0</v>
      </c>
      <c r="G16" s="38">
        <v>0</v>
      </c>
      <c r="H16" s="39">
        <v>98359255000</v>
      </c>
      <c r="J16" s="62"/>
    </row>
    <row r="17" spans="1:8" s="59" customFormat="1" ht="45" customHeight="1" x14ac:dyDescent="0.3">
      <c r="A17" s="55"/>
      <c r="B17" s="96" t="s">
        <v>13</v>
      </c>
      <c r="C17" s="97"/>
      <c r="D17" s="43">
        <v>272932992862.75998</v>
      </c>
      <c r="E17" s="43">
        <v>0</v>
      </c>
      <c r="F17" s="43">
        <v>-728847143.98000002</v>
      </c>
      <c r="G17" s="43">
        <v>-5220134.66</v>
      </c>
      <c r="H17" s="44">
        <v>272198925584.12003</v>
      </c>
    </row>
    <row r="18" spans="1:8" s="59" customFormat="1" ht="45" customHeight="1" thickBot="1" x14ac:dyDescent="0.35">
      <c r="A18" s="55"/>
      <c r="B18" s="98" t="s">
        <v>21</v>
      </c>
      <c r="C18" s="99"/>
      <c r="D18" s="45">
        <v>283402859862.76001</v>
      </c>
      <c r="E18" s="45">
        <v>750000000</v>
      </c>
      <c r="F18" s="45">
        <v>-9091532143.9799995</v>
      </c>
      <c r="G18" s="45">
        <v>-5220134.66</v>
      </c>
      <c r="H18" s="46">
        <v>275056107584.12</v>
      </c>
    </row>
    <row r="20" spans="1:8" ht="15.6" x14ac:dyDescent="0.3">
      <c r="B20" s="63" t="s">
        <v>22</v>
      </c>
    </row>
    <row r="21" spans="1:8" x14ac:dyDescent="0.3">
      <c r="B21" s="51" t="s">
        <v>23</v>
      </c>
    </row>
    <row r="22" spans="1:8" x14ac:dyDescent="0.3">
      <c r="B22" s="67" t="s">
        <v>24</v>
      </c>
    </row>
    <row r="23" spans="1:8" x14ac:dyDescent="0.3">
      <c r="B23" s="89" t="s">
        <v>37</v>
      </c>
      <c r="C23" s="89"/>
      <c r="D23" s="89"/>
      <c r="E23" s="89"/>
      <c r="F23" s="89"/>
      <c r="G23" s="89"/>
      <c r="H23" s="89"/>
    </row>
    <row r="24" spans="1:8" x14ac:dyDescent="0.3">
      <c r="B24" s="89"/>
      <c r="C24" s="89"/>
      <c r="D24" s="89"/>
      <c r="E24" s="89"/>
      <c r="F24" s="89"/>
      <c r="G24" s="89"/>
      <c r="H24" s="89"/>
    </row>
    <row r="25" spans="1:8" x14ac:dyDescent="0.3">
      <c r="B25" s="51" t="s">
        <v>38</v>
      </c>
    </row>
    <row r="27" spans="1:8" ht="15.6" x14ac:dyDescent="0.3">
      <c r="B27" s="19" t="s">
        <v>27</v>
      </c>
      <c r="C27" s="20"/>
      <c r="D27" s="24"/>
      <c r="E27" s="24"/>
      <c r="F27" s="24"/>
      <c r="G27" s="24"/>
      <c r="H27" s="24"/>
    </row>
    <row r="28" spans="1:8" x14ac:dyDescent="0.3">
      <c r="B28" s="88" t="s">
        <v>28</v>
      </c>
      <c r="C28" s="88"/>
      <c r="D28" s="88"/>
      <c r="E28" s="88"/>
      <c r="F28" s="88"/>
      <c r="G28" s="88"/>
      <c r="H28" s="88"/>
    </row>
    <row r="29" spans="1:8" x14ac:dyDescent="0.3">
      <c r="B29" s="88"/>
      <c r="C29" s="88"/>
      <c r="D29" s="88"/>
      <c r="E29" s="88"/>
      <c r="F29" s="88"/>
      <c r="G29" s="88"/>
      <c r="H29" s="88"/>
    </row>
    <row r="30" spans="1:8" x14ac:dyDescent="0.3">
      <c r="B30" s="88"/>
      <c r="C30" s="88"/>
      <c r="D30" s="88"/>
      <c r="E30" s="88"/>
      <c r="F30" s="88"/>
      <c r="G30" s="88"/>
      <c r="H30" s="88"/>
    </row>
    <row r="31" spans="1:8" x14ac:dyDescent="0.3">
      <c r="B31" s="88"/>
      <c r="C31" s="88"/>
      <c r="D31" s="88"/>
      <c r="E31" s="88"/>
      <c r="F31" s="88"/>
      <c r="G31" s="88"/>
      <c r="H31" s="88"/>
    </row>
    <row r="32" spans="1:8" x14ac:dyDescent="0.3">
      <c r="B32" s="88"/>
      <c r="C32" s="88"/>
      <c r="D32" s="88"/>
      <c r="E32" s="88"/>
      <c r="F32" s="88"/>
      <c r="G32" s="88"/>
      <c r="H32" s="88"/>
    </row>
    <row r="33" spans="2:8" x14ac:dyDescent="0.3">
      <c r="B33" s="88"/>
      <c r="C33" s="88"/>
      <c r="D33" s="88"/>
      <c r="E33" s="88"/>
      <c r="F33" s="88"/>
      <c r="G33" s="88"/>
      <c r="H33" s="88"/>
    </row>
  </sheetData>
  <mergeCells count="8">
    <mergeCell ref="B28:H33"/>
    <mergeCell ref="B23:H24"/>
    <mergeCell ref="B4:H4"/>
    <mergeCell ref="B6:B7"/>
    <mergeCell ref="B8:C8"/>
    <mergeCell ref="B9:B16"/>
    <mergeCell ref="B17:C17"/>
    <mergeCell ref="B18:C18"/>
  </mergeCells>
  <pageMargins left="0.7" right="0.7" top="0.75" bottom="0.75" header="0.3" footer="0.3"/>
  <pageSetup paperSize="4" scale="59" orientation="landscape" r:id="rId1"/>
  <headerFooter alignWithMargins="0">
    <oddFooter>&amp;L_x000D_&amp;1#&amp;"Calibri"&amp;10&amp;K000000 Fannie Mae Confidential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54058-09FB-4B9F-B819-166440FE7705}">
  <dimension ref="A1:J33"/>
  <sheetViews>
    <sheetView zoomScaleNormal="100" workbookViewId="0">
      <selection activeCell="K7" sqref="K7"/>
    </sheetView>
  </sheetViews>
  <sheetFormatPr defaultRowHeight="13.8" x14ac:dyDescent="0.3"/>
  <cols>
    <col min="1" max="1" width="2" style="6" customWidth="1"/>
    <col min="2" max="2" width="25.6640625" style="23" customWidth="1"/>
    <col min="3" max="3" width="25.6640625" style="20" customWidth="1"/>
    <col min="4" max="8" width="25.6640625" style="21" customWidth="1"/>
    <col min="10" max="10" width="17.33203125" bestFit="1" customWidth="1"/>
  </cols>
  <sheetData>
    <row r="1" spans="1:10" s="5" customFormat="1" ht="6.9" customHeight="1" x14ac:dyDescent="0.3">
      <c r="A1" s="1"/>
      <c r="B1" s="2"/>
      <c r="C1" s="3"/>
      <c r="D1" s="4"/>
      <c r="E1" s="4"/>
      <c r="F1" s="4"/>
      <c r="G1" s="4"/>
      <c r="H1" s="4"/>
    </row>
    <row r="2" spans="1:10" s="5" customFormat="1" ht="21.45" customHeight="1" x14ac:dyDescent="0.3">
      <c r="A2" s="1"/>
      <c r="B2" s="6"/>
      <c r="C2" s="3"/>
      <c r="D2" s="4"/>
      <c r="E2" s="4"/>
      <c r="F2" s="4"/>
      <c r="G2" s="4"/>
      <c r="H2" s="4"/>
    </row>
    <row r="3" spans="1:10" s="5" customFormat="1" ht="18.149999999999999" customHeight="1" x14ac:dyDescent="0.3">
      <c r="A3" s="1"/>
      <c r="B3" s="7"/>
      <c r="C3" s="3"/>
      <c r="D3" s="4"/>
      <c r="E3" s="4"/>
      <c r="F3" s="4"/>
      <c r="G3" s="4"/>
      <c r="H3" s="4"/>
    </row>
    <row r="4" spans="1:10" s="5" customFormat="1" ht="20.85" customHeight="1" thickBot="1" x14ac:dyDescent="0.5">
      <c r="A4" s="1"/>
      <c r="B4" s="103" t="s">
        <v>54</v>
      </c>
      <c r="C4" s="103"/>
      <c r="D4" s="103"/>
      <c r="E4" s="103"/>
      <c r="F4" s="103"/>
      <c r="G4" s="103"/>
      <c r="H4" s="103"/>
    </row>
    <row r="5" spans="1:10" s="5" customFormat="1" ht="57.75" customHeight="1" x14ac:dyDescent="0.3">
      <c r="A5" s="1"/>
      <c r="B5" s="8" t="s">
        <v>0</v>
      </c>
      <c r="C5" s="9" t="s">
        <v>1</v>
      </c>
      <c r="D5" s="10" t="s">
        <v>14</v>
      </c>
      <c r="E5" s="10" t="s">
        <v>15</v>
      </c>
      <c r="F5" s="10" t="s">
        <v>16</v>
      </c>
      <c r="G5" s="10" t="s">
        <v>17</v>
      </c>
      <c r="H5" s="11" t="s">
        <v>18</v>
      </c>
    </row>
    <row r="6" spans="1:10" s="5" customFormat="1" ht="39.9" customHeight="1" x14ac:dyDescent="0.3">
      <c r="A6" s="1"/>
      <c r="B6" s="104" t="s">
        <v>19</v>
      </c>
      <c r="C6" s="12" t="s">
        <v>2</v>
      </c>
      <c r="D6" s="13">
        <v>2857182000</v>
      </c>
      <c r="E6" s="13">
        <v>270000000</v>
      </c>
      <c r="F6" s="13">
        <v>-54523000</v>
      </c>
      <c r="G6" s="13">
        <v>0</v>
      </c>
      <c r="H6" s="14">
        <v>3072659000</v>
      </c>
    </row>
    <row r="7" spans="1:10" s="5" customFormat="1" ht="39.9" customHeight="1" x14ac:dyDescent="0.3">
      <c r="A7" s="1"/>
      <c r="B7" s="105"/>
      <c r="C7" s="12" t="s">
        <v>3</v>
      </c>
      <c r="D7" s="13">
        <v>0</v>
      </c>
      <c r="E7" s="13">
        <v>0</v>
      </c>
      <c r="F7" s="13">
        <v>0</v>
      </c>
      <c r="G7" s="13">
        <v>0</v>
      </c>
      <c r="H7" s="14">
        <v>0</v>
      </c>
    </row>
    <row r="8" spans="1:10" s="5" customFormat="1" ht="39.9" customHeight="1" x14ac:dyDescent="0.3">
      <c r="A8" s="1"/>
      <c r="B8" s="106" t="s">
        <v>4</v>
      </c>
      <c r="C8" s="107"/>
      <c r="D8" s="15">
        <v>2857182000</v>
      </c>
      <c r="E8" s="15">
        <v>270000000</v>
      </c>
      <c r="F8" s="15">
        <v>-54523000</v>
      </c>
      <c r="G8" s="15">
        <v>0</v>
      </c>
      <c r="H8" s="15">
        <v>3072659000</v>
      </c>
    </row>
    <row r="9" spans="1:10" s="5" customFormat="1" ht="39.9" customHeight="1" x14ac:dyDescent="0.3">
      <c r="A9" s="1"/>
      <c r="B9" s="104" t="s">
        <v>20</v>
      </c>
      <c r="C9" s="12" t="s">
        <v>5</v>
      </c>
      <c r="D9" s="13">
        <v>103951059000</v>
      </c>
      <c r="E9" s="13">
        <v>0</v>
      </c>
      <c r="F9" s="13">
        <v>-1813000000</v>
      </c>
      <c r="G9" s="13">
        <v>0</v>
      </c>
      <c r="H9" s="14">
        <v>102138059000</v>
      </c>
    </row>
    <row r="10" spans="1:10" s="5" customFormat="1" ht="39.9" customHeight="1" x14ac:dyDescent="0.3">
      <c r="A10" s="1"/>
      <c r="B10" s="108"/>
      <c r="C10" s="12" t="s">
        <v>6</v>
      </c>
      <c r="D10" s="13">
        <v>45349790000</v>
      </c>
      <c r="E10" s="13">
        <v>0</v>
      </c>
      <c r="F10" s="13">
        <v>-85000000</v>
      </c>
      <c r="G10" s="13">
        <v>0</v>
      </c>
      <c r="H10" s="14">
        <v>45264790000</v>
      </c>
    </row>
    <row r="11" spans="1:10" s="5" customFormat="1" ht="39.9" customHeight="1" x14ac:dyDescent="0.3">
      <c r="A11" s="1"/>
      <c r="B11" s="108"/>
      <c r="C11" s="12" t="s">
        <v>7</v>
      </c>
      <c r="D11" s="13">
        <v>0</v>
      </c>
      <c r="E11" s="13">
        <v>0</v>
      </c>
      <c r="F11" s="13">
        <v>0</v>
      </c>
      <c r="G11" s="13">
        <v>0</v>
      </c>
      <c r="H11" s="14">
        <v>0</v>
      </c>
    </row>
    <row r="12" spans="1:10" s="5" customFormat="1" ht="39.9" customHeight="1" x14ac:dyDescent="0.3">
      <c r="A12" s="1"/>
      <c r="B12" s="108"/>
      <c r="C12" s="12" t="s">
        <v>8</v>
      </c>
      <c r="D12" s="13">
        <v>0</v>
      </c>
      <c r="E12" s="13">
        <v>0</v>
      </c>
      <c r="F12" s="13">
        <v>0</v>
      </c>
      <c r="G12" s="13">
        <v>0</v>
      </c>
      <c r="H12" s="14">
        <v>0</v>
      </c>
    </row>
    <row r="13" spans="1:10" s="5" customFormat="1" ht="39.9" customHeight="1" x14ac:dyDescent="0.3">
      <c r="A13" s="1"/>
      <c r="B13" s="108"/>
      <c r="C13" s="12" t="s">
        <v>9</v>
      </c>
      <c r="D13" s="13">
        <v>14582720586.67</v>
      </c>
      <c r="E13" s="13">
        <v>0</v>
      </c>
      <c r="F13" s="13">
        <v>-172925341.24000001</v>
      </c>
      <c r="G13" s="13">
        <v>0</v>
      </c>
      <c r="H13" s="14">
        <v>14409795245.43</v>
      </c>
    </row>
    <row r="14" spans="1:10" s="5" customFormat="1" ht="39.9" customHeight="1" x14ac:dyDescent="0.3">
      <c r="A14" s="1"/>
      <c r="B14" s="108"/>
      <c r="C14" s="12" t="s">
        <v>10</v>
      </c>
      <c r="D14" s="13">
        <v>479660804.69999999</v>
      </c>
      <c r="E14" s="13">
        <v>0</v>
      </c>
      <c r="F14" s="13">
        <v>0</v>
      </c>
      <c r="G14" s="13">
        <v>1357235.45</v>
      </c>
      <c r="H14" s="14">
        <v>481018040.14999998</v>
      </c>
    </row>
    <row r="15" spans="1:10" s="5" customFormat="1" ht="39.9" customHeight="1" x14ac:dyDescent="0.3">
      <c r="A15" s="1"/>
      <c r="B15" s="108"/>
      <c r="C15" s="12" t="s">
        <v>11</v>
      </c>
      <c r="D15" s="13">
        <v>9476440192.75</v>
      </c>
      <c r="E15" s="13">
        <v>0</v>
      </c>
      <c r="F15" s="13">
        <v>-523016043</v>
      </c>
      <c r="G15" s="13">
        <v>0</v>
      </c>
      <c r="H15" s="14">
        <v>8953424149.75</v>
      </c>
    </row>
    <row r="16" spans="1:10" s="5" customFormat="1" ht="39.9" customHeight="1" x14ac:dyDescent="0.3">
      <c r="A16" s="1"/>
      <c r="B16" s="108"/>
      <c r="C16" s="12" t="s">
        <v>12</v>
      </c>
      <c r="D16" s="13">
        <v>98359255000</v>
      </c>
      <c r="E16" s="13">
        <v>0</v>
      </c>
      <c r="F16" s="13">
        <v>-4985000000</v>
      </c>
      <c r="G16" s="13">
        <v>0</v>
      </c>
      <c r="H16" s="14">
        <v>93374255000</v>
      </c>
      <c r="J16" s="16"/>
    </row>
    <row r="17" spans="1:8" s="5" customFormat="1" ht="45" customHeight="1" x14ac:dyDescent="0.3">
      <c r="A17" s="1"/>
      <c r="B17" s="109" t="s">
        <v>13</v>
      </c>
      <c r="C17" s="110"/>
      <c r="D17" s="17">
        <v>272198925584.12003</v>
      </c>
      <c r="E17" s="17">
        <v>0</v>
      </c>
      <c r="F17" s="17">
        <v>-7578941384.2399998</v>
      </c>
      <c r="G17" s="17">
        <v>1357235.45</v>
      </c>
      <c r="H17" s="17">
        <v>264621341435.32999</v>
      </c>
    </row>
    <row r="18" spans="1:8" s="5" customFormat="1" ht="45" customHeight="1" thickBot="1" x14ac:dyDescent="0.35">
      <c r="A18" s="1"/>
      <c r="B18" s="101" t="s">
        <v>21</v>
      </c>
      <c r="C18" s="102"/>
      <c r="D18" s="18">
        <v>275056107584.12</v>
      </c>
      <c r="E18" s="18">
        <v>270000000</v>
      </c>
      <c r="F18" s="18">
        <v>-7633464384.2399998</v>
      </c>
      <c r="G18" s="18">
        <v>1357235.45</v>
      </c>
      <c r="H18" s="18">
        <v>267694000435.32999</v>
      </c>
    </row>
    <row r="20" spans="1:8" ht="15.6" x14ac:dyDescent="0.3">
      <c r="B20" s="19" t="s">
        <v>22</v>
      </c>
      <c r="D20" s="24"/>
      <c r="E20" s="24"/>
      <c r="F20" s="24"/>
      <c r="G20" s="24"/>
      <c r="H20" s="24"/>
    </row>
    <row r="21" spans="1:8" x14ac:dyDescent="0.3">
      <c r="B21" s="22" t="s">
        <v>23</v>
      </c>
      <c r="D21" s="24"/>
      <c r="E21" s="24"/>
      <c r="F21" s="24"/>
      <c r="G21" s="24"/>
      <c r="H21" s="24"/>
    </row>
    <row r="22" spans="1:8" x14ac:dyDescent="0.3">
      <c r="B22" s="25" t="s">
        <v>24</v>
      </c>
      <c r="D22" s="24"/>
      <c r="E22" s="24"/>
      <c r="F22" s="24"/>
      <c r="G22" s="24"/>
      <c r="H22" s="24"/>
    </row>
    <row r="23" spans="1:8" x14ac:dyDescent="0.3">
      <c r="B23" s="100" t="s">
        <v>26</v>
      </c>
      <c r="C23" s="88"/>
      <c r="D23" s="88"/>
      <c r="E23" s="88"/>
      <c r="F23" s="88"/>
      <c r="G23" s="88"/>
      <c r="H23" s="88"/>
    </row>
    <row r="24" spans="1:8" x14ac:dyDescent="0.3">
      <c r="B24" s="88"/>
      <c r="C24" s="88"/>
      <c r="D24" s="88"/>
      <c r="E24" s="88"/>
      <c r="F24" s="88"/>
      <c r="G24" s="88"/>
      <c r="H24" s="88"/>
    </row>
    <row r="25" spans="1:8" x14ac:dyDescent="0.3">
      <c r="B25" s="22" t="s">
        <v>25</v>
      </c>
      <c r="D25" s="24"/>
      <c r="E25" s="24"/>
      <c r="F25" s="24"/>
      <c r="G25" s="24"/>
      <c r="H25" s="24"/>
    </row>
    <row r="26" spans="1:8" x14ac:dyDescent="0.3">
      <c r="D26" s="24"/>
      <c r="E26" s="24"/>
      <c r="F26" s="24"/>
      <c r="G26" s="24"/>
      <c r="H26" s="24"/>
    </row>
    <row r="27" spans="1:8" ht="15.6" x14ac:dyDescent="0.3">
      <c r="B27" s="19" t="s">
        <v>27</v>
      </c>
      <c r="D27" s="24"/>
      <c r="E27" s="24"/>
      <c r="F27" s="24"/>
      <c r="G27" s="24"/>
      <c r="H27" s="24"/>
    </row>
    <row r="28" spans="1:8" x14ac:dyDescent="0.3">
      <c r="B28" s="88" t="s">
        <v>28</v>
      </c>
      <c r="C28" s="88"/>
      <c r="D28" s="88"/>
      <c r="E28" s="88"/>
      <c r="F28" s="88"/>
      <c r="G28" s="88"/>
      <c r="H28" s="88"/>
    </row>
    <row r="29" spans="1:8" x14ac:dyDescent="0.3">
      <c r="B29" s="88"/>
      <c r="C29" s="88"/>
      <c r="D29" s="88"/>
      <c r="E29" s="88"/>
      <c r="F29" s="88"/>
      <c r="G29" s="88"/>
      <c r="H29" s="88"/>
    </row>
    <row r="30" spans="1:8" x14ac:dyDescent="0.3">
      <c r="B30" s="88"/>
      <c r="C30" s="88"/>
      <c r="D30" s="88"/>
      <c r="E30" s="88"/>
      <c r="F30" s="88"/>
      <c r="G30" s="88"/>
      <c r="H30" s="88"/>
    </row>
    <row r="31" spans="1:8" x14ac:dyDescent="0.3">
      <c r="B31" s="88"/>
      <c r="C31" s="88"/>
      <c r="D31" s="88"/>
      <c r="E31" s="88"/>
      <c r="F31" s="88"/>
      <c r="G31" s="88"/>
      <c r="H31" s="88"/>
    </row>
    <row r="32" spans="1:8" x14ac:dyDescent="0.3">
      <c r="B32" s="88"/>
      <c r="C32" s="88"/>
      <c r="D32" s="88"/>
      <c r="E32" s="88"/>
      <c r="F32" s="88"/>
      <c r="G32" s="88"/>
      <c r="H32" s="88"/>
    </row>
    <row r="33" spans="2:8" x14ac:dyDescent="0.3">
      <c r="B33" s="88"/>
      <c r="C33" s="88"/>
      <c r="D33" s="88"/>
      <c r="E33" s="88"/>
      <c r="F33" s="88"/>
      <c r="G33" s="88"/>
      <c r="H33" s="88"/>
    </row>
  </sheetData>
  <mergeCells count="8">
    <mergeCell ref="B23:H24"/>
    <mergeCell ref="B28:H33"/>
    <mergeCell ref="B18:C18"/>
    <mergeCell ref="B4:H4"/>
    <mergeCell ref="B6:B7"/>
    <mergeCell ref="B8:C8"/>
    <mergeCell ref="B9:B16"/>
    <mergeCell ref="B17:C17"/>
  </mergeCells>
  <pageMargins left="0.7" right="0.7" top="0.75" bottom="0.75" header="0.3" footer="0.3"/>
  <pageSetup paperSize="4" scale="59" orientation="landscape" r:id="rId1"/>
  <headerFooter alignWithMargins="0">
    <oddFooter>&amp;L_x000D_&amp;1#&amp;"Calibri"&amp;10&amp;K000000 Fannie Mae Confidential</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39F75-530E-428A-A71F-A3361BA6ADD2}">
  <dimension ref="A1:J33"/>
  <sheetViews>
    <sheetView zoomScaleNormal="100" workbookViewId="0">
      <selection activeCell="K9" sqref="K9"/>
    </sheetView>
  </sheetViews>
  <sheetFormatPr defaultRowHeight="13.8" x14ac:dyDescent="0.3"/>
  <cols>
    <col min="1" max="1" width="2" style="6" customWidth="1"/>
    <col min="2" max="2" width="25.6640625" style="23" customWidth="1"/>
    <col min="3" max="3" width="25.6640625" style="20" customWidth="1"/>
    <col min="4" max="8" width="25.6640625" style="21" customWidth="1"/>
    <col min="10" max="10" width="17.33203125" bestFit="1" customWidth="1"/>
  </cols>
  <sheetData>
    <row r="1" spans="1:10" s="5" customFormat="1" ht="6.9" customHeight="1" x14ac:dyDescent="0.3">
      <c r="A1" s="1"/>
      <c r="B1" s="2"/>
      <c r="C1" s="3"/>
      <c r="D1" s="4"/>
      <c r="E1" s="4"/>
      <c r="F1" s="4"/>
      <c r="G1" s="4"/>
      <c r="H1" s="4"/>
    </row>
    <row r="2" spans="1:10" s="5" customFormat="1" ht="21.45" customHeight="1" x14ac:dyDescent="0.3">
      <c r="A2" s="1"/>
      <c r="B2" s="6"/>
      <c r="C2" s="3"/>
      <c r="D2" s="4"/>
      <c r="E2" s="4"/>
      <c r="F2" s="4"/>
      <c r="G2" s="4"/>
      <c r="H2" s="4"/>
    </row>
    <row r="3" spans="1:10" s="5" customFormat="1" ht="18.149999999999999" customHeight="1" x14ac:dyDescent="0.3">
      <c r="A3" s="1"/>
      <c r="B3" s="7"/>
      <c r="C3" s="3"/>
      <c r="D3" s="4"/>
      <c r="E3" s="4"/>
      <c r="F3" s="4"/>
      <c r="G3" s="4"/>
      <c r="H3" s="4"/>
    </row>
    <row r="4" spans="1:10" s="5" customFormat="1" ht="20.85" customHeight="1" thickBot="1" x14ac:dyDescent="0.5">
      <c r="A4" s="1"/>
      <c r="B4" s="103" t="s">
        <v>53</v>
      </c>
      <c r="C4" s="103"/>
      <c r="D4" s="103"/>
      <c r="E4" s="103"/>
      <c r="F4" s="103"/>
      <c r="G4" s="103"/>
      <c r="H4" s="103"/>
    </row>
    <row r="5" spans="1:10" s="5" customFormat="1" ht="57.75" customHeight="1" x14ac:dyDescent="0.3">
      <c r="A5" s="1"/>
      <c r="B5" s="8" t="s">
        <v>0</v>
      </c>
      <c r="C5" s="9" t="s">
        <v>1</v>
      </c>
      <c r="D5" s="10" t="s">
        <v>14</v>
      </c>
      <c r="E5" s="10" t="s">
        <v>15</v>
      </c>
      <c r="F5" s="10" t="s">
        <v>16</v>
      </c>
      <c r="G5" s="10" t="s">
        <v>17</v>
      </c>
      <c r="H5" s="11" t="s">
        <v>18</v>
      </c>
    </row>
    <row r="6" spans="1:10" s="5" customFormat="1" ht="39.9" customHeight="1" x14ac:dyDescent="0.3">
      <c r="A6" s="1"/>
      <c r="B6" s="104" t="s">
        <v>19</v>
      </c>
      <c r="C6" s="12" t="s">
        <v>2</v>
      </c>
      <c r="D6" s="13">
        <v>3072659000</v>
      </c>
      <c r="E6" s="13">
        <v>625000000</v>
      </c>
      <c r="F6" s="13">
        <v>-310379000</v>
      </c>
      <c r="G6" s="13">
        <v>0</v>
      </c>
      <c r="H6" s="14">
        <v>3387280000</v>
      </c>
    </row>
    <row r="7" spans="1:10" s="5" customFormat="1" ht="39.9" customHeight="1" x14ac:dyDescent="0.3">
      <c r="A7" s="1"/>
      <c r="B7" s="105"/>
      <c r="C7" s="12" t="s">
        <v>3</v>
      </c>
      <c r="D7" s="13">
        <v>0</v>
      </c>
      <c r="E7" s="13">
        <v>0</v>
      </c>
      <c r="F7" s="13">
        <v>0</v>
      </c>
      <c r="G7" s="13">
        <v>0</v>
      </c>
      <c r="H7" s="14">
        <v>0</v>
      </c>
    </row>
    <row r="8" spans="1:10" s="5" customFormat="1" ht="39.9" customHeight="1" x14ac:dyDescent="0.3">
      <c r="A8" s="1"/>
      <c r="B8" s="106" t="s">
        <v>4</v>
      </c>
      <c r="C8" s="107"/>
      <c r="D8" s="15">
        <f>SUM(D6:D7)</f>
        <v>3072659000</v>
      </c>
      <c r="E8" s="15">
        <f t="shared" ref="E8:H8" si="0">SUM(E6:E7)</f>
        <v>625000000</v>
      </c>
      <c r="F8" s="15">
        <f t="shared" si="0"/>
        <v>-310379000</v>
      </c>
      <c r="G8" s="15">
        <f t="shared" si="0"/>
        <v>0</v>
      </c>
      <c r="H8" s="15">
        <f t="shared" si="0"/>
        <v>3387280000</v>
      </c>
    </row>
    <row r="9" spans="1:10" s="5" customFormat="1" ht="39.9" customHeight="1" x14ac:dyDescent="0.3">
      <c r="A9" s="1"/>
      <c r="B9" s="104" t="s">
        <v>20</v>
      </c>
      <c r="C9" s="12" t="s">
        <v>5</v>
      </c>
      <c r="D9" s="13">
        <v>102138059000</v>
      </c>
      <c r="E9" s="13">
        <v>0</v>
      </c>
      <c r="F9" s="13">
        <v>-2500000000</v>
      </c>
      <c r="G9" s="13">
        <v>0</v>
      </c>
      <c r="H9" s="14">
        <v>99638059000</v>
      </c>
    </row>
    <row r="10" spans="1:10" s="5" customFormat="1" ht="39.9" customHeight="1" x14ac:dyDescent="0.3">
      <c r="A10" s="1"/>
      <c r="B10" s="108"/>
      <c r="C10" s="12" t="s">
        <v>6</v>
      </c>
      <c r="D10" s="13">
        <v>45264790000</v>
      </c>
      <c r="E10" s="13">
        <v>0</v>
      </c>
      <c r="F10" s="13">
        <v>-630000000</v>
      </c>
      <c r="G10" s="13">
        <v>0</v>
      </c>
      <c r="H10" s="14">
        <v>44634790000</v>
      </c>
    </row>
    <row r="11" spans="1:10" s="5" customFormat="1" ht="39.9" customHeight="1" x14ac:dyDescent="0.3">
      <c r="A11" s="1"/>
      <c r="B11" s="108"/>
      <c r="C11" s="12" t="s">
        <v>7</v>
      </c>
      <c r="D11" s="13">
        <v>0</v>
      </c>
      <c r="E11" s="13">
        <v>0</v>
      </c>
      <c r="F11" s="13">
        <v>0</v>
      </c>
      <c r="G11" s="13">
        <v>0</v>
      </c>
      <c r="H11" s="14">
        <v>0</v>
      </c>
    </row>
    <row r="12" spans="1:10" s="5" customFormat="1" ht="39.9" customHeight="1" x14ac:dyDescent="0.3">
      <c r="A12" s="1"/>
      <c r="B12" s="108"/>
      <c r="C12" s="12" t="s">
        <v>8</v>
      </c>
      <c r="D12" s="13">
        <v>0</v>
      </c>
      <c r="E12" s="13">
        <v>0</v>
      </c>
      <c r="F12" s="13">
        <v>0</v>
      </c>
      <c r="G12" s="13">
        <v>0</v>
      </c>
      <c r="H12" s="14">
        <v>0</v>
      </c>
    </row>
    <row r="13" spans="1:10" s="5" customFormat="1" ht="39.9" customHeight="1" x14ac:dyDescent="0.3">
      <c r="A13" s="1"/>
      <c r="B13" s="108"/>
      <c r="C13" s="12" t="s">
        <v>9</v>
      </c>
      <c r="D13" s="13">
        <v>14409795245.43</v>
      </c>
      <c r="E13" s="13">
        <v>0</v>
      </c>
      <c r="F13" s="13">
        <v>-182370970.06</v>
      </c>
      <c r="G13" s="13">
        <v>0</v>
      </c>
      <c r="H13" s="14">
        <v>14227424275.369999</v>
      </c>
    </row>
    <row r="14" spans="1:10" s="5" customFormat="1" ht="39.9" customHeight="1" x14ac:dyDescent="0.3">
      <c r="A14" s="1"/>
      <c r="B14" s="108"/>
      <c r="C14" s="12" t="s">
        <v>10</v>
      </c>
      <c r="D14" s="13">
        <v>481018040.14999998</v>
      </c>
      <c r="E14" s="13">
        <v>0</v>
      </c>
      <c r="F14" s="13">
        <v>0</v>
      </c>
      <c r="G14" s="13">
        <v>12737129.4</v>
      </c>
      <c r="H14" s="14">
        <v>493755169.55000001</v>
      </c>
    </row>
    <row r="15" spans="1:10" s="5" customFormat="1" ht="39.9" customHeight="1" x14ac:dyDescent="0.3">
      <c r="A15" s="1"/>
      <c r="B15" s="108"/>
      <c r="C15" s="12" t="s">
        <v>11</v>
      </c>
      <c r="D15" s="13">
        <v>8953424149.75</v>
      </c>
      <c r="E15" s="13">
        <v>0</v>
      </c>
      <c r="F15" s="13">
        <v>-304825000</v>
      </c>
      <c r="G15" s="13">
        <v>0</v>
      </c>
      <c r="H15" s="14">
        <v>8648599149.75</v>
      </c>
    </row>
    <row r="16" spans="1:10" s="5" customFormat="1" ht="39.9" customHeight="1" x14ac:dyDescent="0.3">
      <c r="A16" s="1"/>
      <c r="B16" s="108"/>
      <c r="C16" s="12" t="s">
        <v>12</v>
      </c>
      <c r="D16" s="13">
        <v>93374255000</v>
      </c>
      <c r="E16" s="13">
        <v>0</v>
      </c>
      <c r="F16" s="13">
        <v>-1000000000</v>
      </c>
      <c r="G16" s="13">
        <v>0</v>
      </c>
      <c r="H16" s="14">
        <v>92374255000</v>
      </c>
      <c r="J16" s="16"/>
    </row>
    <row r="17" spans="1:8" s="5" customFormat="1" ht="45" customHeight="1" x14ac:dyDescent="0.3">
      <c r="A17" s="1"/>
      <c r="B17" s="109" t="s">
        <v>13</v>
      </c>
      <c r="C17" s="110"/>
      <c r="D17" s="17">
        <f>SUM(D9:D16)</f>
        <v>264621341435.32999</v>
      </c>
      <c r="E17" s="17">
        <f t="shared" ref="E17:H17" si="1">SUM(E9:E16)</f>
        <v>0</v>
      </c>
      <c r="F17" s="17">
        <f t="shared" si="1"/>
        <v>-4617195970.0599995</v>
      </c>
      <c r="G17" s="17">
        <f t="shared" si="1"/>
        <v>12737129.4</v>
      </c>
      <c r="H17" s="17">
        <f t="shared" si="1"/>
        <v>260016882594.66998</v>
      </c>
    </row>
    <row r="18" spans="1:8" s="5" customFormat="1" ht="45" customHeight="1" thickBot="1" x14ac:dyDescent="0.35">
      <c r="A18" s="1"/>
      <c r="B18" s="101" t="s">
        <v>21</v>
      </c>
      <c r="C18" s="102"/>
      <c r="D18" s="18">
        <f>D17+D8</f>
        <v>267694000435.32999</v>
      </c>
      <c r="E18" s="18">
        <f t="shared" ref="E18:H18" si="2">E17+E8</f>
        <v>625000000</v>
      </c>
      <c r="F18" s="18">
        <f t="shared" si="2"/>
        <v>-4927574970.0599995</v>
      </c>
      <c r="G18" s="18">
        <f t="shared" si="2"/>
        <v>12737129.4</v>
      </c>
      <c r="H18" s="18">
        <f t="shared" si="2"/>
        <v>263404162594.66998</v>
      </c>
    </row>
    <row r="20" spans="1:8" ht="15.6" x14ac:dyDescent="0.3">
      <c r="B20" s="19" t="s">
        <v>22</v>
      </c>
    </row>
    <row r="21" spans="1:8" x14ac:dyDescent="0.3">
      <c r="B21" s="22" t="s">
        <v>23</v>
      </c>
    </row>
    <row r="22" spans="1:8" ht="14.4" x14ac:dyDescent="0.3">
      <c r="B22" s="69" t="s">
        <v>24</v>
      </c>
    </row>
    <row r="23" spans="1:8" x14ac:dyDescent="0.3">
      <c r="B23" s="111" t="s">
        <v>37</v>
      </c>
      <c r="C23" s="112"/>
      <c r="D23" s="112"/>
      <c r="E23" s="112"/>
      <c r="F23" s="112"/>
      <c r="G23" s="112"/>
      <c r="H23" s="112"/>
    </row>
    <row r="24" spans="1:8" x14ac:dyDescent="0.3">
      <c r="B24" s="112"/>
      <c r="C24" s="112"/>
      <c r="D24" s="112"/>
      <c r="E24" s="112"/>
      <c r="F24" s="112"/>
      <c r="G24" s="112"/>
      <c r="H24" s="112"/>
    </row>
    <row r="25" spans="1:8" x14ac:dyDescent="0.3">
      <c r="B25" s="22" t="s">
        <v>39</v>
      </c>
    </row>
    <row r="27" spans="1:8" ht="15.6" x14ac:dyDescent="0.3">
      <c r="B27" s="19" t="s">
        <v>27</v>
      </c>
      <c r="D27" s="24"/>
      <c r="E27" s="24"/>
      <c r="F27" s="24"/>
      <c r="G27" s="24"/>
      <c r="H27" s="24"/>
    </row>
    <row r="28" spans="1:8" x14ac:dyDescent="0.3">
      <c r="B28" s="88" t="s">
        <v>28</v>
      </c>
      <c r="C28" s="88"/>
      <c r="D28" s="88"/>
      <c r="E28" s="88"/>
      <c r="F28" s="88"/>
      <c r="G28" s="88"/>
      <c r="H28" s="88"/>
    </row>
    <row r="29" spans="1:8" x14ac:dyDescent="0.3">
      <c r="B29" s="88"/>
      <c r="C29" s="88"/>
      <c r="D29" s="88"/>
      <c r="E29" s="88"/>
      <c r="F29" s="88"/>
      <c r="G29" s="88"/>
      <c r="H29" s="88"/>
    </row>
    <row r="30" spans="1:8" x14ac:dyDescent="0.3">
      <c r="B30" s="88"/>
      <c r="C30" s="88"/>
      <c r="D30" s="88"/>
      <c r="E30" s="88"/>
      <c r="F30" s="88"/>
      <c r="G30" s="88"/>
      <c r="H30" s="88"/>
    </row>
    <row r="31" spans="1:8" x14ac:dyDescent="0.3">
      <c r="B31" s="88"/>
      <c r="C31" s="88"/>
      <c r="D31" s="88"/>
      <c r="E31" s="88"/>
      <c r="F31" s="88"/>
      <c r="G31" s="88"/>
      <c r="H31" s="88"/>
    </row>
    <row r="32" spans="1:8" x14ac:dyDescent="0.3">
      <c r="B32" s="88"/>
      <c r="C32" s="88"/>
      <c r="D32" s="88"/>
      <c r="E32" s="88"/>
      <c r="F32" s="88"/>
      <c r="G32" s="88"/>
      <c r="H32" s="88"/>
    </row>
    <row r="33" spans="2:8" x14ac:dyDescent="0.3">
      <c r="B33" s="88"/>
      <c r="C33" s="88"/>
      <c r="D33" s="88"/>
      <c r="E33" s="88"/>
      <c r="F33" s="88"/>
      <c r="G33" s="88"/>
      <c r="H33" s="88"/>
    </row>
  </sheetData>
  <mergeCells count="8">
    <mergeCell ref="B28:H33"/>
    <mergeCell ref="B23:H24"/>
    <mergeCell ref="B4:H4"/>
    <mergeCell ref="B6:B7"/>
    <mergeCell ref="B8:C8"/>
    <mergeCell ref="B9:B16"/>
    <mergeCell ref="B17:C17"/>
    <mergeCell ref="B18:C18"/>
  </mergeCells>
  <pageMargins left="0.7" right="0.7" top="0.75" bottom="0.75" header="0.3" footer="0.3"/>
  <pageSetup paperSize="4" scale="60" orientation="landscape" r:id="rId1"/>
  <headerFooter alignWithMargins="0">
    <oddFooter>&amp;L_x000D_&amp;1#&amp;"Calibri"&amp;10&amp;K000000 Fannie Mae Confidential</oddFooter>
  </headerFooter>
  <ignoredErrors>
    <ignoredError sqref="H8 D8:F8" 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CEE7FF-0EEC-456C-A777-884DF66A815F}">
  <dimension ref="A1:J33"/>
  <sheetViews>
    <sheetView zoomScaleNormal="100" workbookViewId="0">
      <selection activeCell="B4" sqref="B4:H4"/>
    </sheetView>
  </sheetViews>
  <sheetFormatPr defaultRowHeight="13.8" x14ac:dyDescent="0.3"/>
  <cols>
    <col min="1" max="1" width="2" style="6" customWidth="1"/>
    <col min="2" max="2" width="25.6640625" style="23" customWidth="1"/>
    <col min="3" max="3" width="25.6640625" style="20" customWidth="1"/>
    <col min="4" max="8" width="25.6640625" style="21" customWidth="1"/>
    <col min="10" max="10" width="17.33203125" bestFit="1" customWidth="1"/>
  </cols>
  <sheetData>
    <row r="1" spans="1:10" s="5" customFormat="1" ht="6.9" customHeight="1" x14ac:dyDescent="0.3">
      <c r="A1" s="1"/>
      <c r="B1" s="2"/>
      <c r="C1" s="3"/>
      <c r="D1" s="4"/>
      <c r="E1" s="4"/>
      <c r="F1" s="4"/>
      <c r="G1" s="4"/>
      <c r="H1" s="4"/>
    </row>
    <row r="2" spans="1:10" s="5" customFormat="1" ht="21.45" customHeight="1" x14ac:dyDescent="0.3">
      <c r="A2" s="1"/>
      <c r="B2" s="6"/>
      <c r="C2" s="3"/>
      <c r="D2" s="4"/>
      <c r="E2" s="4"/>
      <c r="F2" s="4"/>
      <c r="G2" s="4"/>
      <c r="H2" s="4"/>
    </row>
    <row r="3" spans="1:10" s="5" customFormat="1" ht="18.149999999999999" customHeight="1" x14ac:dyDescent="0.3">
      <c r="A3" s="1"/>
      <c r="B3" s="7"/>
      <c r="C3" s="3"/>
      <c r="D3" s="4"/>
      <c r="E3" s="4"/>
      <c r="F3" s="4"/>
      <c r="G3" s="4"/>
      <c r="H3" s="4"/>
    </row>
    <row r="4" spans="1:10" s="5" customFormat="1" ht="20.85" customHeight="1" thickBot="1" x14ac:dyDescent="0.5">
      <c r="A4" s="1"/>
      <c r="B4" s="103" t="s">
        <v>52</v>
      </c>
      <c r="C4" s="103"/>
      <c r="D4" s="103"/>
      <c r="E4" s="103"/>
      <c r="F4" s="103"/>
      <c r="G4" s="103"/>
      <c r="H4" s="103"/>
    </row>
    <row r="5" spans="1:10" s="5" customFormat="1" ht="57.75" customHeight="1" x14ac:dyDescent="0.3">
      <c r="A5" s="1"/>
      <c r="B5" s="8" t="s">
        <v>0</v>
      </c>
      <c r="C5" s="9" t="s">
        <v>1</v>
      </c>
      <c r="D5" s="10" t="s">
        <v>14</v>
      </c>
      <c r="E5" s="10" t="s">
        <v>15</v>
      </c>
      <c r="F5" s="10" t="s">
        <v>16</v>
      </c>
      <c r="G5" s="10" t="s">
        <v>17</v>
      </c>
      <c r="H5" s="11" t="s">
        <v>18</v>
      </c>
    </row>
    <row r="6" spans="1:10" s="5" customFormat="1" ht="39.9" customHeight="1" x14ac:dyDescent="0.3">
      <c r="A6" s="1"/>
      <c r="B6" s="104" t="s">
        <v>19</v>
      </c>
      <c r="C6" s="12" t="s">
        <v>2</v>
      </c>
      <c r="D6" s="13">
        <v>3387280000</v>
      </c>
      <c r="E6" s="13">
        <v>1200000000</v>
      </c>
      <c r="F6" s="13">
        <v>-2307380000</v>
      </c>
      <c r="G6" s="13">
        <v>0</v>
      </c>
      <c r="H6" s="14">
        <v>2279900000</v>
      </c>
    </row>
    <row r="7" spans="1:10" s="5" customFormat="1" ht="39.9" customHeight="1" x14ac:dyDescent="0.3">
      <c r="A7" s="1"/>
      <c r="B7" s="105"/>
      <c r="C7" s="12" t="s">
        <v>3</v>
      </c>
      <c r="D7" s="13">
        <v>0</v>
      </c>
      <c r="E7" s="13">
        <v>0</v>
      </c>
      <c r="F7" s="13">
        <v>0</v>
      </c>
      <c r="G7" s="13">
        <v>0</v>
      </c>
      <c r="H7" s="14">
        <v>0</v>
      </c>
    </row>
    <row r="8" spans="1:10" s="5" customFormat="1" ht="39.9" customHeight="1" x14ac:dyDescent="0.3">
      <c r="A8" s="1"/>
      <c r="B8" s="106" t="s">
        <v>4</v>
      </c>
      <c r="C8" s="107"/>
      <c r="D8" s="15">
        <f>SUM(D6:D7)</f>
        <v>3387280000</v>
      </c>
      <c r="E8" s="15">
        <f t="shared" ref="E8:H8" si="0">SUM(E6:E7)</f>
        <v>1200000000</v>
      </c>
      <c r="F8" s="15">
        <f t="shared" si="0"/>
        <v>-2307380000</v>
      </c>
      <c r="G8" s="15">
        <f t="shared" si="0"/>
        <v>0</v>
      </c>
      <c r="H8" s="15">
        <f t="shared" si="0"/>
        <v>2279900000</v>
      </c>
    </row>
    <row r="9" spans="1:10" s="5" customFormat="1" ht="39.9" customHeight="1" x14ac:dyDescent="0.3">
      <c r="A9" s="1"/>
      <c r="B9" s="104" t="s">
        <v>20</v>
      </c>
      <c r="C9" s="12" t="s">
        <v>5</v>
      </c>
      <c r="D9" s="13">
        <v>99638059000</v>
      </c>
      <c r="E9" s="13">
        <v>0</v>
      </c>
      <c r="F9" s="13">
        <v>-2232192000</v>
      </c>
      <c r="G9" s="13">
        <v>0</v>
      </c>
      <c r="H9" s="14">
        <v>97405867000</v>
      </c>
    </row>
    <row r="10" spans="1:10" s="5" customFormat="1" ht="39.9" customHeight="1" x14ac:dyDescent="0.3">
      <c r="A10" s="1"/>
      <c r="B10" s="108"/>
      <c r="C10" s="12" t="s">
        <v>6</v>
      </c>
      <c r="D10" s="13">
        <v>44634790000</v>
      </c>
      <c r="E10" s="13">
        <v>0</v>
      </c>
      <c r="F10" s="13">
        <v>-2161000000</v>
      </c>
      <c r="G10" s="13">
        <v>0</v>
      </c>
      <c r="H10" s="14">
        <v>42473790000</v>
      </c>
    </row>
    <row r="11" spans="1:10" s="5" customFormat="1" ht="39.9" customHeight="1" x14ac:dyDescent="0.3">
      <c r="A11" s="1"/>
      <c r="B11" s="108"/>
      <c r="C11" s="12" t="s">
        <v>7</v>
      </c>
      <c r="D11" s="13">
        <v>0</v>
      </c>
      <c r="E11" s="13">
        <v>0</v>
      </c>
      <c r="F11" s="13">
        <v>0</v>
      </c>
      <c r="G11" s="13">
        <v>0</v>
      </c>
      <c r="H11" s="14">
        <v>0</v>
      </c>
    </row>
    <row r="12" spans="1:10" s="5" customFormat="1" ht="39.9" customHeight="1" x14ac:dyDescent="0.3">
      <c r="A12" s="1"/>
      <c r="B12" s="108"/>
      <c r="C12" s="12" t="s">
        <v>8</v>
      </c>
      <c r="D12" s="13">
        <v>0</v>
      </c>
      <c r="E12" s="13">
        <v>0</v>
      </c>
      <c r="F12" s="13">
        <v>0</v>
      </c>
      <c r="G12" s="13">
        <v>0</v>
      </c>
      <c r="H12" s="14">
        <v>0</v>
      </c>
    </row>
    <row r="13" spans="1:10" s="5" customFormat="1" ht="39.9" customHeight="1" x14ac:dyDescent="0.3">
      <c r="A13" s="1"/>
      <c r="B13" s="108"/>
      <c r="C13" s="12" t="s">
        <v>9</v>
      </c>
      <c r="D13" s="13">
        <v>14227424275.369999</v>
      </c>
      <c r="E13" s="13">
        <v>0</v>
      </c>
      <c r="F13" s="13">
        <v>-163876130.20999998</v>
      </c>
      <c r="G13" s="13">
        <v>0</v>
      </c>
      <c r="H13" s="14">
        <v>14063548145.16</v>
      </c>
    </row>
    <row r="14" spans="1:10" s="5" customFormat="1" ht="39.9" customHeight="1" x14ac:dyDescent="0.3">
      <c r="A14" s="1"/>
      <c r="B14" s="108"/>
      <c r="C14" s="12" t="s">
        <v>10</v>
      </c>
      <c r="D14" s="13">
        <v>493755169.55000001</v>
      </c>
      <c r="E14" s="13">
        <v>0</v>
      </c>
      <c r="F14" s="13">
        <v>-141830000.09999999</v>
      </c>
      <c r="G14" s="13">
        <v>-8903921.3000000007</v>
      </c>
      <c r="H14" s="14">
        <v>343021248.14999998</v>
      </c>
    </row>
    <row r="15" spans="1:10" s="5" customFormat="1" ht="39.9" customHeight="1" x14ac:dyDescent="0.3">
      <c r="A15" s="1"/>
      <c r="B15" s="108"/>
      <c r="C15" s="12" t="s">
        <v>11</v>
      </c>
      <c r="D15" s="13">
        <v>8648599149.75</v>
      </c>
      <c r="E15" s="13">
        <v>0</v>
      </c>
      <c r="F15" s="13">
        <v>-139061000</v>
      </c>
      <c r="G15" s="13">
        <v>0</v>
      </c>
      <c r="H15" s="14">
        <v>8509538149.75</v>
      </c>
    </row>
    <row r="16" spans="1:10" s="5" customFormat="1" ht="39.9" customHeight="1" x14ac:dyDescent="0.3">
      <c r="A16" s="1"/>
      <c r="B16" s="108"/>
      <c r="C16" s="12" t="s">
        <v>12</v>
      </c>
      <c r="D16" s="13">
        <v>92374255000</v>
      </c>
      <c r="E16" s="13">
        <v>0</v>
      </c>
      <c r="F16" s="13">
        <v>-4750000000</v>
      </c>
      <c r="G16" s="13">
        <v>0</v>
      </c>
      <c r="H16" s="14">
        <v>87624255000</v>
      </c>
      <c r="J16" s="16"/>
    </row>
    <row r="17" spans="1:8" s="5" customFormat="1" ht="45" customHeight="1" x14ac:dyDescent="0.3">
      <c r="A17" s="1"/>
      <c r="B17" s="109" t="s">
        <v>13</v>
      </c>
      <c r="C17" s="110"/>
      <c r="D17" s="17">
        <f>SUM(D9:D16)</f>
        <v>260016882594.66998</v>
      </c>
      <c r="E17" s="17">
        <f t="shared" ref="E17:H17" si="1">SUM(E9:E16)</f>
        <v>0</v>
      </c>
      <c r="F17" s="17">
        <f t="shared" si="1"/>
        <v>-9587959130.3100014</v>
      </c>
      <c r="G17" s="17">
        <f t="shared" si="1"/>
        <v>-8903921.3000000007</v>
      </c>
      <c r="H17" s="17">
        <f t="shared" si="1"/>
        <v>250420019543.06</v>
      </c>
    </row>
    <row r="18" spans="1:8" s="5" customFormat="1" ht="45" customHeight="1" thickBot="1" x14ac:dyDescent="0.35">
      <c r="A18" s="1"/>
      <c r="B18" s="101" t="s">
        <v>21</v>
      </c>
      <c r="C18" s="102"/>
      <c r="D18" s="18">
        <f>D17+D8</f>
        <v>263404162594.66998</v>
      </c>
      <c r="E18" s="18">
        <f t="shared" ref="E18:H18" si="2">E17+E8</f>
        <v>1200000000</v>
      </c>
      <c r="F18" s="18">
        <f t="shared" si="2"/>
        <v>-11895339130.310001</v>
      </c>
      <c r="G18" s="18">
        <f t="shared" si="2"/>
        <v>-8903921.3000000007</v>
      </c>
      <c r="H18" s="18">
        <f t="shared" si="2"/>
        <v>252699919543.06</v>
      </c>
    </row>
    <row r="20" spans="1:8" ht="15.6" x14ac:dyDescent="0.3">
      <c r="B20" s="19" t="s">
        <v>22</v>
      </c>
    </row>
    <row r="21" spans="1:8" ht="14.4" x14ac:dyDescent="0.3">
      <c r="B21" s="70" t="s">
        <v>23</v>
      </c>
    </row>
    <row r="22" spans="1:8" ht="14.4" x14ac:dyDescent="0.3">
      <c r="B22" s="69" t="s">
        <v>24</v>
      </c>
    </row>
    <row r="23" spans="1:8" ht="15" customHeight="1" x14ac:dyDescent="0.3">
      <c r="B23" s="111" t="s">
        <v>41</v>
      </c>
      <c r="C23" s="111"/>
      <c r="D23" s="111"/>
      <c r="E23" s="111"/>
      <c r="F23" s="111"/>
      <c r="G23" s="111"/>
      <c r="H23" s="111"/>
    </row>
    <row r="24" spans="1:8" ht="15" customHeight="1" x14ac:dyDescent="0.3">
      <c r="B24" s="111"/>
      <c r="C24" s="111"/>
      <c r="D24" s="111"/>
      <c r="E24" s="111"/>
      <c r="F24" s="111"/>
      <c r="G24" s="111"/>
      <c r="H24" s="111"/>
    </row>
    <row r="25" spans="1:8" ht="14.4" x14ac:dyDescent="0.3">
      <c r="B25" s="70" t="s">
        <v>40</v>
      </c>
    </row>
    <row r="27" spans="1:8" ht="15.6" x14ac:dyDescent="0.3">
      <c r="B27" s="19" t="s">
        <v>27</v>
      </c>
      <c r="D27" s="24"/>
      <c r="E27" s="24"/>
      <c r="F27" s="24"/>
      <c r="G27" s="24"/>
      <c r="H27" s="24"/>
    </row>
    <row r="28" spans="1:8" x14ac:dyDescent="0.3">
      <c r="B28" s="88" t="s">
        <v>28</v>
      </c>
      <c r="C28" s="88"/>
      <c r="D28" s="88"/>
      <c r="E28" s="88"/>
      <c r="F28" s="88"/>
      <c r="G28" s="88"/>
      <c r="H28" s="88"/>
    </row>
    <row r="29" spans="1:8" x14ac:dyDescent="0.3">
      <c r="B29" s="88"/>
      <c r="C29" s="88"/>
      <c r="D29" s="88"/>
      <c r="E29" s="88"/>
      <c r="F29" s="88"/>
      <c r="G29" s="88"/>
      <c r="H29" s="88"/>
    </row>
    <row r="30" spans="1:8" x14ac:dyDescent="0.3">
      <c r="B30" s="88"/>
      <c r="C30" s="88"/>
      <c r="D30" s="88"/>
      <c r="E30" s="88"/>
      <c r="F30" s="88"/>
      <c r="G30" s="88"/>
      <c r="H30" s="88"/>
    </row>
    <row r="31" spans="1:8" x14ac:dyDescent="0.3">
      <c r="B31" s="88"/>
      <c r="C31" s="88"/>
      <c r="D31" s="88"/>
      <c r="E31" s="88"/>
      <c r="F31" s="88"/>
      <c r="G31" s="88"/>
      <c r="H31" s="88"/>
    </row>
    <row r="32" spans="1:8" x14ac:dyDescent="0.3">
      <c r="B32" s="88"/>
      <c r="C32" s="88"/>
      <c r="D32" s="88"/>
      <c r="E32" s="88"/>
      <c r="F32" s="88"/>
      <c r="G32" s="88"/>
      <c r="H32" s="88"/>
    </row>
    <row r="33" spans="2:8" x14ac:dyDescent="0.3">
      <c r="B33" s="88"/>
      <c r="C33" s="88"/>
      <c r="D33" s="88"/>
      <c r="E33" s="88"/>
      <c r="F33" s="88"/>
      <c r="G33" s="88"/>
      <c r="H33" s="88"/>
    </row>
  </sheetData>
  <mergeCells count="8">
    <mergeCell ref="B28:H33"/>
    <mergeCell ref="B23:H24"/>
    <mergeCell ref="B4:H4"/>
    <mergeCell ref="B6:B7"/>
    <mergeCell ref="B8:C8"/>
    <mergeCell ref="B9:B16"/>
    <mergeCell ref="B17:C17"/>
    <mergeCell ref="B18:C18"/>
  </mergeCells>
  <pageMargins left="0.7" right="0.7" top="0.75" bottom="0.75" header="0.3" footer="0.3"/>
  <pageSetup paperSize="4" scale="58" orientation="landscape" r:id="rId1"/>
  <headerFooter alignWithMargins="0">
    <oddFooter>&amp;L_x000D_&amp;1#&amp;"Calibri"&amp;10&amp;K000000 Fannie Mae Confidential</oddFooter>
  </headerFooter>
  <ignoredErrors>
    <ignoredError sqref="D8:F8 H8" 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AF9AC-068F-446F-AC9B-6893E86596CE}">
  <dimension ref="A1:J33"/>
  <sheetViews>
    <sheetView zoomScaleNormal="100" workbookViewId="0">
      <selection activeCell="K6" sqref="K6"/>
    </sheetView>
  </sheetViews>
  <sheetFormatPr defaultRowHeight="13.8" x14ac:dyDescent="0.3"/>
  <cols>
    <col min="1" max="1" width="2" style="6" customWidth="1"/>
    <col min="2" max="2" width="25.6640625" style="23" customWidth="1"/>
    <col min="3" max="3" width="25.6640625" style="20" customWidth="1"/>
    <col min="4" max="8" width="25.6640625" style="21" customWidth="1"/>
    <col min="10" max="10" width="17.33203125" bestFit="1" customWidth="1"/>
  </cols>
  <sheetData>
    <row r="1" spans="1:10" s="5" customFormat="1" ht="6.9" customHeight="1" x14ac:dyDescent="0.3">
      <c r="A1" s="1"/>
      <c r="B1" s="2"/>
      <c r="C1" s="3"/>
      <c r="D1" s="4"/>
      <c r="E1" s="4"/>
      <c r="F1" s="4"/>
      <c r="G1" s="4"/>
      <c r="H1" s="4"/>
    </row>
    <row r="2" spans="1:10" s="5" customFormat="1" ht="21.45" customHeight="1" x14ac:dyDescent="0.3">
      <c r="A2" s="1"/>
      <c r="B2" s="6"/>
      <c r="C2" s="3"/>
      <c r="D2" s="4"/>
      <c r="E2" s="4"/>
      <c r="F2" s="4"/>
      <c r="G2" s="4"/>
      <c r="H2" s="4"/>
    </row>
    <row r="3" spans="1:10" s="5" customFormat="1" ht="18.149999999999999" customHeight="1" x14ac:dyDescent="0.3">
      <c r="A3" s="1"/>
      <c r="B3" s="7"/>
      <c r="C3" s="3"/>
      <c r="D3" s="4"/>
      <c r="E3" s="4"/>
      <c r="F3" s="4"/>
      <c r="G3" s="4"/>
      <c r="H3" s="4"/>
    </row>
    <row r="4" spans="1:10" s="5" customFormat="1" ht="20.85" customHeight="1" thickBot="1" x14ac:dyDescent="0.5">
      <c r="A4" s="1"/>
      <c r="B4" s="103" t="s">
        <v>51</v>
      </c>
      <c r="C4" s="103"/>
      <c r="D4" s="103"/>
      <c r="E4" s="103"/>
      <c r="F4" s="103"/>
      <c r="G4" s="103"/>
      <c r="H4" s="103"/>
    </row>
    <row r="5" spans="1:10" s="5" customFormat="1" ht="57.75" customHeight="1" x14ac:dyDescent="0.3">
      <c r="A5" s="1"/>
      <c r="B5" s="8" t="s">
        <v>0</v>
      </c>
      <c r="C5" s="9" t="s">
        <v>1</v>
      </c>
      <c r="D5" s="10" t="s">
        <v>14</v>
      </c>
      <c r="E5" s="10" t="s">
        <v>15</v>
      </c>
      <c r="F5" s="10" t="s">
        <v>16</v>
      </c>
      <c r="G5" s="10" t="s">
        <v>17</v>
      </c>
      <c r="H5" s="11" t="s">
        <v>18</v>
      </c>
    </row>
    <row r="6" spans="1:10" s="5" customFormat="1" ht="39.9" customHeight="1" x14ac:dyDescent="0.3">
      <c r="A6" s="1"/>
      <c r="B6" s="104" t="s">
        <v>19</v>
      </c>
      <c r="C6" s="12" t="s">
        <v>2</v>
      </c>
      <c r="D6" s="13">
        <v>2279900000</v>
      </c>
      <c r="E6" s="13">
        <v>12400000000</v>
      </c>
      <c r="F6" s="13">
        <v>-11624900000</v>
      </c>
      <c r="G6" s="13">
        <v>0</v>
      </c>
      <c r="H6" s="14">
        <v>3055000000</v>
      </c>
    </row>
    <row r="7" spans="1:10" s="5" customFormat="1" ht="39.9" customHeight="1" x14ac:dyDescent="0.3">
      <c r="A7" s="1"/>
      <c r="B7" s="105"/>
      <c r="C7" s="12" t="s">
        <v>3</v>
      </c>
      <c r="D7" s="13">
        <v>0</v>
      </c>
      <c r="E7" s="13">
        <v>0</v>
      </c>
      <c r="F7" s="13">
        <v>0</v>
      </c>
      <c r="G7" s="13">
        <v>0</v>
      </c>
      <c r="H7" s="14">
        <v>0</v>
      </c>
    </row>
    <row r="8" spans="1:10" s="5" customFormat="1" ht="39.9" customHeight="1" x14ac:dyDescent="0.3">
      <c r="A8" s="1"/>
      <c r="B8" s="106" t="s">
        <v>4</v>
      </c>
      <c r="C8" s="107"/>
      <c r="D8" s="15">
        <f>SUM(D6:D7)</f>
        <v>2279900000</v>
      </c>
      <c r="E8" s="15">
        <f t="shared" ref="E8:H8" si="0">SUM(E6:E7)</f>
        <v>12400000000</v>
      </c>
      <c r="F8" s="15">
        <f t="shared" si="0"/>
        <v>-11624900000</v>
      </c>
      <c r="G8" s="15">
        <f t="shared" si="0"/>
        <v>0</v>
      </c>
      <c r="H8" s="15">
        <f t="shared" si="0"/>
        <v>3055000000</v>
      </c>
    </row>
    <row r="9" spans="1:10" s="5" customFormat="1" ht="39.9" customHeight="1" x14ac:dyDescent="0.3">
      <c r="A9" s="1"/>
      <c r="B9" s="104" t="s">
        <v>20</v>
      </c>
      <c r="C9" s="12" t="s">
        <v>5</v>
      </c>
      <c r="D9" s="13">
        <v>97405867000</v>
      </c>
      <c r="E9" s="13">
        <v>0</v>
      </c>
      <c r="F9" s="13">
        <v>0</v>
      </c>
      <c r="G9" s="13">
        <v>0</v>
      </c>
      <c r="H9" s="14">
        <v>97405867000</v>
      </c>
    </row>
    <row r="10" spans="1:10" s="5" customFormat="1" ht="39.9" customHeight="1" x14ac:dyDescent="0.3">
      <c r="A10" s="1"/>
      <c r="B10" s="108"/>
      <c r="C10" s="12" t="s">
        <v>6</v>
      </c>
      <c r="D10" s="13">
        <v>42473790000</v>
      </c>
      <c r="E10" s="13">
        <v>0</v>
      </c>
      <c r="F10" s="13">
        <v>-3586000000</v>
      </c>
      <c r="G10" s="13">
        <v>0</v>
      </c>
      <c r="H10" s="14">
        <v>38887790000</v>
      </c>
    </row>
    <row r="11" spans="1:10" s="5" customFormat="1" ht="39.9" customHeight="1" x14ac:dyDescent="0.3">
      <c r="A11" s="1"/>
      <c r="B11" s="108"/>
      <c r="C11" s="12" t="s">
        <v>7</v>
      </c>
      <c r="D11" s="13">
        <v>0</v>
      </c>
      <c r="E11" s="13">
        <v>0</v>
      </c>
      <c r="F11" s="13">
        <v>0</v>
      </c>
      <c r="G11" s="13">
        <v>0</v>
      </c>
      <c r="H11" s="14">
        <v>0</v>
      </c>
    </row>
    <row r="12" spans="1:10" s="5" customFormat="1" ht="39.9" customHeight="1" x14ac:dyDescent="0.3">
      <c r="A12" s="1"/>
      <c r="B12" s="108"/>
      <c r="C12" s="12" t="s">
        <v>8</v>
      </c>
      <c r="D12" s="13">
        <v>0</v>
      </c>
      <c r="E12" s="13">
        <v>0</v>
      </c>
      <c r="F12" s="13">
        <v>0</v>
      </c>
      <c r="G12" s="13">
        <v>0</v>
      </c>
      <c r="H12" s="14">
        <v>0</v>
      </c>
    </row>
    <row r="13" spans="1:10" s="5" customFormat="1" ht="39.9" customHeight="1" x14ac:dyDescent="0.3">
      <c r="A13" s="1"/>
      <c r="B13" s="108"/>
      <c r="C13" s="12" t="s">
        <v>9</v>
      </c>
      <c r="D13" s="13">
        <v>14063548145.16</v>
      </c>
      <c r="E13" s="13">
        <v>0</v>
      </c>
      <c r="F13" s="13">
        <v>-134889302.22999999</v>
      </c>
      <c r="G13" s="13">
        <v>0</v>
      </c>
      <c r="H13" s="14">
        <v>13928658842.93</v>
      </c>
    </row>
    <row r="14" spans="1:10" s="5" customFormat="1" ht="39.9" customHeight="1" x14ac:dyDescent="0.3">
      <c r="A14" s="1"/>
      <c r="B14" s="108"/>
      <c r="C14" s="12" t="s">
        <v>10</v>
      </c>
      <c r="D14" s="13">
        <v>343021248.14999998</v>
      </c>
      <c r="E14" s="13">
        <v>0</v>
      </c>
      <c r="F14" s="13">
        <v>0</v>
      </c>
      <c r="G14" s="13">
        <v>1810465.7</v>
      </c>
      <c r="H14" s="14">
        <v>344831713.85000002</v>
      </c>
    </row>
    <row r="15" spans="1:10" s="5" customFormat="1" ht="39.9" customHeight="1" x14ac:dyDescent="0.3">
      <c r="A15" s="1"/>
      <c r="B15" s="108"/>
      <c r="C15" s="12" t="s">
        <v>11</v>
      </c>
      <c r="D15" s="13">
        <v>8509538149.75</v>
      </c>
      <c r="E15" s="13">
        <v>0</v>
      </c>
      <c r="F15" s="13">
        <v>-240000000</v>
      </c>
      <c r="G15" s="13">
        <v>0</v>
      </c>
      <c r="H15" s="14">
        <v>8269538149.75</v>
      </c>
    </row>
    <row r="16" spans="1:10" s="5" customFormat="1" ht="39.9" customHeight="1" x14ac:dyDescent="0.3">
      <c r="A16" s="1"/>
      <c r="B16" s="108"/>
      <c r="C16" s="12" t="s">
        <v>12</v>
      </c>
      <c r="D16" s="13">
        <v>87624255000</v>
      </c>
      <c r="E16" s="13">
        <v>0</v>
      </c>
      <c r="F16" s="13">
        <v>-3215000000</v>
      </c>
      <c r="G16" s="13">
        <v>0</v>
      </c>
      <c r="H16" s="14">
        <v>84409255000</v>
      </c>
      <c r="J16" s="16"/>
    </row>
    <row r="17" spans="1:8" s="5" customFormat="1" ht="45" customHeight="1" x14ac:dyDescent="0.3">
      <c r="A17" s="1"/>
      <c r="B17" s="109" t="s">
        <v>13</v>
      </c>
      <c r="C17" s="110"/>
      <c r="D17" s="17">
        <f>SUM(D9:D16)</f>
        <v>250420019543.06</v>
      </c>
      <c r="E17" s="17">
        <f t="shared" ref="E17:H17" si="1">SUM(E9:E16)</f>
        <v>0</v>
      </c>
      <c r="F17" s="17">
        <f t="shared" si="1"/>
        <v>-7175889302.2299995</v>
      </c>
      <c r="G17" s="17">
        <f t="shared" si="1"/>
        <v>1810465.7</v>
      </c>
      <c r="H17" s="17">
        <f t="shared" si="1"/>
        <v>243245940706.53</v>
      </c>
    </row>
    <row r="18" spans="1:8" s="5" customFormat="1" ht="45" customHeight="1" thickBot="1" x14ac:dyDescent="0.35">
      <c r="A18" s="1"/>
      <c r="B18" s="101" t="s">
        <v>21</v>
      </c>
      <c r="C18" s="102"/>
      <c r="D18" s="18">
        <f>D17+D8</f>
        <v>252699919543.06</v>
      </c>
      <c r="E18" s="18">
        <f t="shared" ref="E18:H18" si="2">E17+E8</f>
        <v>12400000000</v>
      </c>
      <c r="F18" s="18">
        <f t="shared" si="2"/>
        <v>-18800789302.23</v>
      </c>
      <c r="G18" s="18">
        <f t="shared" si="2"/>
        <v>1810465.7</v>
      </c>
      <c r="H18" s="18">
        <f t="shared" si="2"/>
        <v>246300940706.53</v>
      </c>
    </row>
    <row r="20" spans="1:8" ht="15.6" x14ac:dyDescent="0.3">
      <c r="B20" s="19" t="s">
        <v>22</v>
      </c>
    </row>
    <row r="21" spans="1:8" ht="14.4" x14ac:dyDescent="0.3">
      <c r="B21" s="70" t="s">
        <v>23</v>
      </c>
    </row>
    <row r="22" spans="1:8" ht="14.4" x14ac:dyDescent="0.3">
      <c r="B22" s="69" t="s">
        <v>24</v>
      </c>
    </row>
    <row r="23" spans="1:8" x14ac:dyDescent="0.3">
      <c r="B23" s="111" t="s">
        <v>41</v>
      </c>
      <c r="C23" s="111"/>
      <c r="D23" s="111"/>
      <c r="E23" s="111"/>
      <c r="F23" s="111"/>
      <c r="G23" s="111"/>
      <c r="H23" s="111"/>
    </row>
    <row r="24" spans="1:8" x14ac:dyDescent="0.3">
      <c r="B24" s="111"/>
      <c r="C24" s="111"/>
      <c r="D24" s="111"/>
      <c r="E24" s="111"/>
      <c r="F24" s="111"/>
      <c r="G24" s="111"/>
      <c r="H24" s="111"/>
    </row>
    <row r="25" spans="1:8" ht="14.4" x14ac:dyDescent="0.3">
      <c r="B25" s="70" t="s">
        <v>42</v>
      </c>
    </row>
    <row r="27" spans="1:8" ht="15.6" x14ac:dyDescent="0.3">
      <c r="B27" s="19" t="s">
        <v>27</v>
      </c>
      <c r="D27" s="24"/>
      <c r="E27" s="24"/>
      <c r="F27" s="24"/>
      <c r="G27" s="24"/>
      <c r="H27" s="24"/>
    </row>
    <row r="28" spans="1:8" x14ac:dyDescent="0.3">
      <c r="B28" s="88" t="s">
        <v>28</v>
      </c>
      <c r="C28" s="88"/>
      <c r="D28" s="88"/>
      <c r="E28" s="88"/>
      <c r="F28" s="88"/>
      <c r="G28" s="88"/>
      <c r="H28" s="88"/>
    </row>
    <row r="29" spans="1:8" x14ac:dyDescent="0.3">
      <c r="B29" s="88"/>
      <c r="C29" s="88"/>
      <c r="D29" s="88"/>
      <c r="E29" s="88"/>
      <c r="F29" s="88"/>
      <c r="G29" s="88"/>
      <c r="H29" s="88"/>
    </row>
    <row r="30" spans="1:8" x14ac:dyDescent="0.3">
      <c r="B30" s="88"/>
      <c r="C30" s="88"/>
      <c r="D30" s="88"/>
      <c r="E30" s="88"/>
      <c r="F30" s="88"/>
      <c r="G30" s="88"/>
      <c r="H30" s="88"/>
    </row>
    <row r="31" spans="1:8" x14ac:dyDescent="0.3">
      <c r="B31" s="88"/>
      <c r="C31" s="88"/>
      <c r="D31" s="88"/>
      <c r="E31" s="88"/>
      <c r="F31" s="88"/>
      <c r="G31" s="88"/>
      <c r="H31" s="88"/>
    </row>
    <row r="32" spans="1:8" x14ac:dyDescent="0.3">
      <c r="B32" s="88"/>
      <c r="C32" s="88"/>
      <c r="D32" s="88"/>
      <c r="E32" s="88"/>
      <c r="F32" s="88"/>
      <c r="G32" s="88"/>
      <c r="H32" s="88"/>
    </row>
    <row r="33" spans="2:8" x14ac:dyDescent="0.3">
      <c r="B33" s="88"/>
      <c r="C33" s="88"/>
      <c r="D33" s="88"/>
      <c r="E33" s="88"/>
      <c r="F33" s="88"/>
      <c r="G33" s="88"/>
      <c r="H33" s="88"/>
    </row>
  </sheetData>
  <mergeCells count="8">
    <mergeCell ref="B23:H24"/>
    <mergeCell ref="B28:H33"/>
    <mergeCell ref="B4:H4"/>
    <mergeCell ref="B6:B7"/>
    <mergeCell ref="B8:C8"/>
    <mergeCell ref="B9:B16"/>
    <mergeCell ref="B17:C17"/>
    <mergeCell ref="B18:C18"/>
  </mergeCells>
  <pageMargins left="0.7" right="0.7" top="0.75" bottom="0.75" header="0.3" footer="0.3"/>
  <pageSetup paperSize="4" scale="59" orientation="landscape" r:id="rId1"/>
  <headerFooter alignWithMargins="0">
    <oddFooter>&amp;L_x000D_&amp;1#&amp;"Calibri"&amp;10&amp;K000000 Fannie Mae Confidential</oddFooter>
  </headerFooter>
  <ignoredErrors>
    <ignoredError sqref="D8:F8 H8" formula="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54CA77-1557-44F1-8FC2-C915C44701CC}">
  <dimension ref="A1:J33"/>
  <sheetViews>
    <sheetView zoomScaleNormal="100" workbookViewId="0">
      <selection activeCell="B4" sqref="B4:H4"/>
    </sheetView>
  </sheetViews>
  <sheetFormatPr defaultRowHeight="13.8" x14ac:dyDescent="0.3"/>
  <cols>
    <col min="1" max="1" width="2" style="6" customWidth="1"/>
    <col min="2" max="2" width="25.6640625" style="23" customWidth="1"/>
    <col min="3" max="3" width="25.6640625" style="20" customWidth="1"/>
    <col min="4" max="8" width="25.6640625" style="21" customWidth="1"/>
    <col min="10" max="10" width="17.33203125" bestFit="1" customWidth="1"/>
  </cols>
  <sheetData>
    <row r="1" spans="1:10" s="5" customFormat="1" ht="6.9" customHeight="1" x14ac:dyDescent="0.3">
      <c r="A1" s="1"/>
      <c r="B1" s="2"/>
      <c r="C1" s="3"/>
      <c r="D1" s="4"/>
      <c r="E1" s="4"/>
      <c r="F1" s="4"/>
      <c r="G1" s="4"/>
      <c r="H1" s="4"/>
    </row>
    <row r="2" spans="1:10" s="5" customFormat="1" ht="21.45" customHeight="1" x14ac:dyDescent="0.3">
      <c r="A2" s="1"/>
      <c r="B2" s="6"/>
      <c r="C2" s="3"/>
      <c r="D2" s="4"/>
      <c r="E2" s="4"/>
      <c r="F2" s="4"/>
      <c r="G2" s="4"/>
      <c r="H2" s="4"/>
    </row>
    <row r="3" spans="1:10" s="5" customFormat="1" ht="18.149999999999999" customHeight="1" x14ac:dyDescent="0.3">
      <c r="A3" s="1"/>
      <c r="B3" s="7"/>
      <c r="C3" s="3"/>
      <c r="D3" s="4"/>
      <c r="E3" s="4"/>
      <c r="F3" s="4"/>
      <c r="G3" s="4"/>
      <c r="H3" s="4"/>
    </row>
    <row r="4" spans="1:10" s="5" customFormat="1" ht="20.85" customHeight="1" thickBot="1" x14ac:dyDescent="0.5">
      <c r="A4" s="1"/>
      <c r="B4" s="103" t="s">
        <v>43</v>
      </c>
      <c r="C4" s="103"/>
      <c r="D4" s="103"/>
      <c r="E4" s="103"/>
      <c r="F4" s="103"/>
      <c r="G4" s="103"/>
      <c r="H4" s="103"/>
    </row>
    <row r="5" spans="1:10" s="5" customFormat="1" ht="57.75" customHeight="1" x14ac:dyDescent="0.3">
      <c r="A5" s="1"/>
      <c r="B5" s="8" t="s">
        <v>0</v>
      </c>
      <c r="C5" s="9" t="s">
        <v>1</v>
      </c>
      <c r="D5" s="10" t="s">
        <v>14</v>
      </c>
      <c r="E5" s="10" t="s">
        <v>15</v>
      </c>
      <c r="F5" s="10" t="s">
        <v>16</v>
      </c>
      <c r="G5" s="10" t="s">
        <v>17</v>
      </c>
      <c r="H5" s="11" t="s">
        <v>18</v>
      </c>
    </row>
    <row r="6" spans="1:10" s="5" customFormat="1" ht="39.9" customHeight="1" x14ac:dyDescent="0.3">
      <c r="A6" s="1"/>
      <c r="B6" s="104" t="s">
        <v>19</v>
      </c>
      <c r="C6" s="12" t="s">
        <v>2</v>
      </c>
      <c r="D6" s="13">
        <v>3055000000</v>
      </c>
      <c r="E6" s="13">
        <v>10450000000</v>
      </c>
      <c r="F6" s="13">
        <v>-10210000000</v>
      </c>
      <c r="G6" s="13">
        <v>0</v>
      </c>
      <c r="H6" s="14">
        <v>3295000000</v>
      </c>
    </row>
    <row r="7" spans="1:10" s="5" customFormat="1" ht="39.9" customHeight="1" x14ac:dyDescent="0.3">
      <c r="A7" s="1"/>
      <c r="B7" s="105"/>
      <c r="C7" s="12" t="s">
        <v>3</v>
      </c>
      <c r="D7" s="13">
        <v>0</v>
      </c>
      <c r="E7" s="13">
        <v>0</v>
      </c>
      <c r="F7" s="13">
        <v>0</v>
      </c>
      <c r="G7" s="13">
        <v>0</v>
      </c>
      <c r="H7" s="14">
        <v>0</v>
      </c>
    </row>
    <row r="8" spans="1:10" s="5" customFormat="1" ht="39.9" customHeight="1" x14ac:dyDescent="0.3">
      <c r="A8" s="1"/>
      <c r="B8" s="106" t="s">
        <v>4</v>
      </c>
      <c r="C8" s="107"/>
      <c r="D8" s="15">
        <f>SUM(D6:D7)</f>
        <v>3055000000</v>
      </c>
      <c r="E8" s="15">
        <f t="shared" ref="E8:H8" si="0">SUM(E6:E7)</f>
        <v>10450000000</v>
      </c>
      <c r="F8" s="15">
        <f t="shared" si="0"/>
        <v>-10210000000</v>
      </c>
      <c r="G8" s="15">
        <f t="shared" si="0"/>
        <v>0</v>
      </c>
      <c r="H8" s="15">
        <f t="shared" si="0"/>
        <v>3295000000</v>
      </c>
    </row>
    <row r="9" spans="1:10" s="5" customFormat="1" ht="39.9" customHeight="1" x14ac:dyDescent="0.3">
      <c r="A9" s="1"/>
      <c r="B9" s="104" t="s">
        <v>20</v>
      </c>
      <c r="C9" s="12" t="s">
        <v>5</v>
      </c>
      <c r="D9" s="13">
        <v>97405867000</v>
      </c>
      <c r="E9" s="13">
        <v>0</v>
      </c>
      <c r="F9" s="13">
        <v>-3136196000</v>
      </c>
      <c r="G9" s="13">
        <v>0</v>
      </c>
      <c r="H9" s="14">
        <v>94269671000</v>
      </c>
    </row>
    <row r="10" spans="1:10" s="72" customFormat="1" ht="39.9" customHeight="1" x14ac:dyDescent="0.3">
      <c r="A10" s="71"/>
      <c r="B10" s="108"/>
      <c r="C10" s="12" t="s">
        <v>6</v>
      </c>
      <c r="D10" s="13">
        <v>38887790000</v>
      </c>
      <c r="E10" s="13">
        <v>0</v>
      </c>
      <c r="F10" s="13">
        <v>-1279000000</v>
      </c>
      <c r="G10" s="13">
        <v>-80000000</v>
      </c>
      <c r="H10" s="14">
        <v>37528790000</v>
      </c>
    </row>
    <row r="11" spans="1:10" s="5" customFormat="1" ht="39.9" customHeight="1" x14ac:dyDescent="0.3">
      <c r="A11" s="1"/>
      <c r="B11" s="108"/>
      <c r="C11" s="12" t="s">
        <v>7</v>
      </c>
      <c r="D11" s="13">
        <v>0</v>
      </c>
      <c r="E11" s="13">
        <v>0</v>
      </c>
      <c r="F11" s="13">
        <v>0</v>
      </c>
      <c r="G11" s="13">
        <v>0</v>
      </c>
      <c r="H11" s="14">
        <v>0</v>
      </c>
    </row>
    <row r="12" spans="1:10" s="5" customFormat="1" ht="39.9" customHeight="1" x14ac:dyDescent="0.3">
      <c r="A12" s="1"/>
      <c r="B12" s="108"/>
      <c r="C12" s="12" t="s">
        <v>8</v>
      </c>
      <c r="D12" s="13">
        <v>0</v>
      </c>
      <c r="E12" s="13">
        <v>0</v>
      </c>
      <c r="F12" s="13">
        <v>0</v>
      </c>
      <c r="G12" s="13">
        <v>0</v>
      </c>
      <c r="H12" s="14">
        <v>0</v>
      </c>
    </row>
    <row r="13" spans="1:10" s="5" customFormat="1" ht="39.9" customHeight="1" x14ac:dyDescent="0.3">
      <c r="A13" s="1"/>
      <c r="B13" s="108"/>
      <c r="C13" s="12" t="s">
        <v>9</v>
      </c>
      <c r="D13" s="13">
        <v>13928658842.93</v>
      </c>
      <c r="E13" s="13">
        <v>0</v>
      </c>
      <c r="F13" s="13">
        <v>-136713224.55000001</v>
      </c>
      <c r="G13" s="13">
        <v>0</v>
      </c>
      <c r="H13" s="14">
        <v>13791945618.379999</v>
      </c>
    </row>
    <row r="14" spans="1:10" s="5" customFormat="1" ht="39.9" customHeight="1" x14ac:dyDescent="0.3">
      <c r="A14" s="1"/>
      <c r="B14" s="108"/>
      <c r="C14" s="12" t="s">
        <v>10</v>
      </c>
      <c r="D14" s="13">
        <v>344831713.85000002</v>
      </c>
      <c r="E14" s="13">
        <v>0</v>
      </c>
      <c r="F14" s="13">
        <v>0</v>
      </c>
      <c r="G14" s="13">
        <v>-3695334.59</v>
      </c>
      <c r="H14" s="14">
        <v>341136379.25999999</v>
      </c>
    </row>
    <row r="15" spans="1:10" s="5" customFormat="1" ht="39.9" customHeight="1" x14ac:dyDescent="0.3">
      <c r="A15" s="1"/>
      <c r="B15" s="108"/>
      <c r="C15" s="12" t="s">
        <v>11</v>
      </c>
      <c r="D15" s="13">
        <v>8269538149.75</v>
      </c>
      <c r="E15" s="13">
        <v>0</v>
      </c>
      <c r="F15" s="13">
        <v>-215000000</v>
      </c>
      <c r="G15" s="13">
        <v>80000000</v>
      </c>
      <c r="H15" s="14">
        <v>8134538149.75</v>
      </c>
    </row>
    <row r="16" spans="1:10" s="5" customFormat="1" ht="39.9" customHeight="1" x14ac:dyDescent="0.3">
      <c r="A16" s="1"/>
      <c r="B16" s="108"/>
      <c r="C16" s="12" t="s">
        <v>12</v>
      </c>
      <c r="D16" s="13">
        <v>84409255000</v>
      </c>
      <c r="E16" s="13">
        <v>0</v>
      </c>
      <c r="F16" s="13">
        <v>0</v>
      </c>
      <c r="G16" s="13">
        <v>0</v>
      </c>
      <c r="H16" s="14">
        <v>84409255000</v>
      </c>
      <c r="J16" s="16"/>
    </row>
    <row r="17" spans="1:8" s="5" customFormat="1" ht="45" customHeight="1" x14ac:dyDescent="0.3">
      <c r="A17" s="1"/>
      <c r="B17" s="109" t="s">
        <v>13</v>
      </c>
      <c r="C17" s="110"/>
      <c r="D17" s="17">
        <f>SUM(D9:D16)</f>
        <v>243245940706.53</v>
      </c>
      <c r="E17" s="17">
        <f t="shared" ref="E17:H17" si="1">SUM(E9:E16)</f>
        <v>0</v>
      </c>
      <c r="F17" s="17">
        <f t="shared" si="1"/>
        <v>-4766909224.5500002</v>
      </c>
      <c r="G17" s="17">
        <f t="shared" si="1"/>
        <v>-3695334.5900000036</v>
      </c>
      <c r="H17" s="17">
        <f t="shared" si="1"/>
        <v>238475336147.39001</v>
      </c>
    </row>
    <row r="18" spans="1:8" s="5" customFormat="1" ht="45" customHeight="1" thickBot="1" x14ac:dyDescent="0.35">
      <c r="A18" s="1"/>
      <c r="B18" s="101" t="s">
        <v>21</v>
      </c>
      <c r="C18" s="102"/>
      <c r="D18" s="18">
        <f>D17+D8</f>
        <v>246300940706.53</v>
      </c>
      <c r="E18" s="18">
        <f t="shared" ref="E18:H18" si="2">E17+E8</f>
        <v>10450000000</v>
      </c>
      <c r="F18" s="18">
        <f t="shared" si="2"/>
        <v>-14976909224.549999</v>
      </c>
      <c r="G18" s="18">
        <f t="shared" si="2"/>
        <v>-3695334.5900000036</v>
      </c>
      <c r="H18" s="18">
        <f t="shared" si="2"/>
        <v>241770336147.39001</v>
      </c>
    </row>
    <row r="20" spans="1:8" ht="15.6" x14ac:dyDescent="0.3">
      <c r="B20" s="19" t="s">
        <v>22</v>
      </c>
    </row>
    <row r="21" spans="1:8" ht="14.4" x14ac:dyDescent="0.3">
      <c r="B21" s="70" t="s">
        <v>23</v>
      </c>
    </row>
    <row r="22" spans="1:8" ht="14.4" x14ac:dyDescent="0.3">
      <c r="B22" s="69" t="s">
        <v>24</v>
      </c>
    </row>
    <row r="23" spans="1:8" x14ac:dyDescent="0.3">
      <c r="B23" s="111" t="s">
        <v>41</v>
      </c>
      <c r="C23" s="111"/>
      <c r="D23" s="111"/>
      <c r="E23" s="111"/>
      <c r="F23" s="111"/>
      <c r="G23" s="111"/>
      <c r="H23" s="111"/>
    </row>
    <row r="24" spans="1:8" x14ac:dyDescent="0.3">
      <c r="B24" s="111"/>
      <c r="C24" s="111"/>
      <c r="D24" s="111"/>
      <c r="E24" s="111"/>
      <c r="F24" s="111"/>
      <c r="G24" s="111"/>
      <c r="H24" s="111"/>
    </row>
    <row r="25" spans="1:8" ht="14.4" x14ac:dyDescent="0.3">
      <c r="B25" s="70" t="s">
        <v>44</v>
      </c>
    </row>
    <row r="26" spans="1:8" ht="14.4" x14ac:dyDescent="0.3">
      <c r="B26" s="70"/>
    </row>
    <row r="27" spans="1:8" ht="15.6" x14ac:dyDescent="0.3">
      <c r="B27" s="19" t="s">
        <v>27</v>
      </c>
      <c r="D27" s="24"/>
      <c r="E27" s="24"/>
      <c r="F27" s="24"/>
      <c r="G27" s="24"/>
      <c r="H27" s="24"/>
    </row>
    <row r="28" spans="1:8" x14ac:dyDescent="0.3">
      <c r="B28" s="88" t="s">
        <v>28</v>
      </c>
      <c r="C28" s="88"/>
      <c r="D28" s="88"/>
      <c r="E28" s="88"/>
      <c r="F28" s="88"/>
      <c r="G28" s="88"/>
      <c r="H28" s="88"/>
    </row>
    <row r="29" spans="1:8" x14ac:dyDescent="0.3">
      <c r="B29" s="88"/>
      <c r="C29" s="88"/>
      <c r="D29" s="88"/>
      <c r="E29" s="88"/>
      <c r="F29" s="88"/>
      <c r="G29" s="88"/>
      <c r="H29" s="88"/>
    </row>
    <row r="30" spans="1:8" x14ac:dyDescent="0.3">
      <c r="B30" s="88"/>
      <c r="C30" s="88"/>
      <c r="D30" s="88"/>
      <c r="E30" s="88"/>
      <c r="F30" s="88"/>
      <c r="G30" s="88"/>
      <c r="H30" s="88"/>
    </row>
    <row r="31" spans="1:8" x14ac:dyDescent="0.3">
      <c r="B31" s="88"/>
      <c r="C31" s="88"/>
      <c r="D31" s="88"/>
      <c r="E31" s="88"/>
      <c r="F31" s="88"/>
      <c r="G31" s="88"/>
      <c r="H31" s="88"/>
    </row>
    <row r="32" spans="1:8" x14ac:dyDescent="0.3">
      <c r="B32" s="88"/>
      <c r="C32" s="88"/>
      <c r="D32" s="88"/>
      <c r="E32" s="88"/>
      <c r="F32" s="88"/>
      <c r="G32" s="88"/>
      <c r="H32" s="88"/>
    </row>
    <row r="33" spans="2:8" x14ac:dyDescent="0.3">
      <c r="B33" s="88"/>
      <c r="C33" s="88"/>
      <c r="D33" s="88"/>
      <c r="E33" s="88"/>
      <c r="F33" s="88"/>
      <c r="G33" s="88"/>
      <c r="H33" s="88"/>
    </row>
  </sheetData>
  <mergeCells count="8">
    <mergeCell ref="B28:H33"/>
    <mergeCell ref="B23:H24"/>
    <mergeCell ref="B4:H4"/>
    <mergeCell ref="B6:B7"/>
    <mergeCell ref="B8:C8"/>
    <mergeCell ref="B9:B16"/>
    <mergeCell ref="B17:C17"/>
    <mergeCell ref="B18:C18"/>
  </mergeCells>
  <pageMargins left="0.7" right="0.7" top="0.75" bottom="0.75" header="0.3" footer="0.3"/>
  <pageSetup paperSize="4" scale="59" orientation="landscape" r:id="rId1"/>
  <headerFooter alignWithMargins="0">
    <oddFooter>&amp;L_x000D_&amp;1#&amp;"Calibri"&amp;10&amp;K000000 Fannie Mae Confidential</oddFooter>
  </headerFooter>
  <ignoredErrors>
    <ignoredError sqref="D8:F8 H8" 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5B730-3C2C-4C1C-BFB5-090C0BDF033E}">
  <dimension ref="A1:J34"/>
  <sheetViews>
    <sheetView zoomScaleNormal="100" workbookViewId="0">
      <selection activeCell="B4" sqref="B4:H4"/>
    </sheetView>
  </sheetViews>
  <sheetFormatPr defaultRowHeight="13.8" x14ac:dyDescent="0.3"/>
  <cols>
    <col min="1" max="1" width="2" style="6" customWidth="1"/>
    <col min="2" max="2" width="25.6640625" style="23" customWidth="1"/>
    <col min="3" max="3" width="25.6640625" style="20" customWidth="1"/>
    <col min="4" max="8" width="25.6640625" style="21" customWidth="1"/>
    <col min="10" max="10" width="17.33203125" bestFit="1" customWidth="1"/>
  </cols>
  <sheetData>
    <row r="1" spans="1:10" s="5" customFormat="1" ht="6.9" customHeight="1" x14ac:dyDescent="0.3">
      <c r="A1" s="1"/>
      <c r="B1" s="2"/>
      <c r="C1" s="3"/>
      <c r="D1" s="4"/>
      <c r="E1" s="4"/>
      <c r="F1" s="4"/>
      <c r="G1" s="4"/>
      <c r="H1" s="4"/>
    </row>
    <row r="2" spans="1:10" s="5" customFormat="1" ht="21.45" customHeight="1" x14ac:dyDescent="0.3">
      <c r="A2" s="1"/>
      <c r="B2" s="6"/>
      <c r="C2" s="3"/>
      <c r="D2" s="4"/>
      <c r="E2" s="4"/>
      <c r="F2" s="4"/>
      <c r="G2" s="4"/>
      <c r="H2" s="4"/>
    </row>
    <row r="3" spans="1:10" s="5" customFormat="1" ht="18.149999999999999" customHeight="1" x14ac:dyDescent="0.3">
      <c r="A3" s="1"/>
      <c r="B3" s="7"/>
      <c r="C3" s="3"/>
      <c r="D3" s="4"/>
      <c r="E3" s="4"/>
      <c r="F3" s="4"/>
      <c r="G3" s="4"/>
      <c r="H3" s="4"/>
    </row>
    <row r="4" spans="1:10" s="5" customFormat="1" ht="20.85" customHeight="1" thickBot="1" x14ac:dyDescent="0.5">
      <c r="A4" s="1"/>
      <c r="B4" s="103" t="s">
        <v>45</v>
      </c>
      <c r="C4" s="103"/>
      <c r="D4" s="103"/>
      <c r="E4" s="103"/>
      <c r="F4" s="103"/>
      <c r="G4" s="103"/>
      <c r="H4" s="103"/>
    </row>
    <row r="5" spans="1:10" s="5" customFormat="1" ht="57.75" customHeight="1" x14ac:dyDescent="0.3">
      <c r="A5" s="1"/>
      <c r="B5" s="8" t="s">
        <v>0</v>
      </c>
      <c r="C5" s="9" t="s">
        <v>1</v>
      </c>
      <c r="D5" s="10" t="s">
        <v>14</v>
      </c>
      <c r="E5" s="10" t="s">
        <v>15</v>
      </c>
      <c r="F5" s="10" t="s">
        <v>16</v>
      </c>
      <c r="G5" s="10" t="s">
        <v>17</v>
      </c>
      <c r="H5" s="11" t="s">
        <v>18</v>
      </c>
    </row>
    <row r="6" spans="1:10" s="5" customFormat="1" ht="39.9" customHeight="1" x14ac:dyDescent="0.3">
      <c r="A6" s="1"/>
      <c r="B6" s="104" t="s">
        <v>19</v>
      </c>
      <c r="C6" s="12" t="s">
        <v>2</v>
      </c>
      <c r="D6" s="13">
        <v>3295000000</v>
      </c>
      <c r="E6" s="13">
        <v>9000000000</v>
      </c>
      <c r="F6" s="13">
        <v>-4250000000</v>
      </c>
      <c r="G6" s="13">
        <v>0</v>
      </c>
      <c r="H6" s="14">
        <v>8045000000</v>
      </c>
    </row>
    <row r="7" spans="1:10" s="5" customFormat="1" ht="39.9" customHeight="1" x14ac:dyDescent="0.3">
      <c r="A7" s="1"/>
      <c r="B7" s="105"/>
      <c r="C7" s="12" t="s">
        <v>3</v>
      </c>
      <c r="D7" s="13">
        <v>0</v>
      </c>
      <c r="E7" s="13">
        <v>0</v>
      </c>
      <c r="F7" s="13">
        <v>0</v>
      </c>
      <c r="G7" s="13">
        <v>0</v>
      </c>
      <c r="H7" s="14">
        <v>0</v>
      </c>
    </row>
    <row r="8" spans="1:10" s="5" customFormat="1" ht="39.9" customHeight="1" x14ac:dyDescent="0.3">
      <c r="A8" s="1"/>
      <c r="B8" s="106" t="s">
        <v>4</v>
      </c>
      <c r="C8" s="107"/>
      <c r="D8" s="15">
        <f>SUM(D6:D7)</f>
        <v>3295000000</v>
      </c>
      <c r="E8" s="15">
        <f t="shared" ref="E8:H8" si="0">SUM(E6:E7)</f>
        <v>9000000000</v>
      </c>
      <c r="F8" s="15">
        <f t="shared" si="0"/>
        <v>-4250000000</v>
      </c>
      <c r="G8" s="15">
        <f t="shared" si="0"/>
        <v>0</v>
      </c>
      <c r="H8" s="15">
        <f t="shared" si="0"/>
        <v>8045000000</v>
      </c>
    </row>
    <row r="9" spans="1:10" s="5" customFormat="1" ht="39.9" customHeight="1" x14ac:dyDescent="0.3">
      <c r="A9" s="1"/>
      <c r="B9" s="104" t="s">
        <v>20</v>
      </c>
      <c r="C9" s="12" t="s">
        <v>5</v>
      </c>
      <c r="D9" s="13">
        <v>94269671000</v>
      </c>
      <c r="E9" s="13">
        <v>0</v>
      </c>
      <c r="F9" s="13">
        <v>0</v>
      </c>
      <c r="G9" s="13">
        <v>0</v>
      </c>
      <c r="H9" s="14">
        <v>94269671000</v>
      </c>
    </row>
    <row r="10" spans="1:10" s="72" customFormat="1" ht="39.9" customHeight="1" x14ac:dyDescent="0.3">
      <c r="A10" s="71"/>
      <c r="B10" s="108"/>
      <c r="C10" s="12" t="s">
        <v>6</v>
      </c>
      <c r="D10" s="13">
        <v>37528790000</v>
      </c>
      <c r="E10" s="13">
        <v>0</v>
      </c>
      <c r="F10" s="13">
        <v>-15000000</v>
      </c>
      <c r="G10" s="13">
        <v>0</v>
      </c>
      <c r="H10" s="14">
        <v>37513790000</v>
      </c>
    </row>
    <row r="11" spans="1:10" s="5" customFormat="1" ht="39.9" customHeight="1" x14ac:dyDescent="0.3">
      <c r="A11" s="1"/>
      <c r="B11" s="108"/>
      <c r="C11" s="12" t="s">
        <v>7</v>
      </c>
      <c r="D11" s="13">
        <v>0</v>
      </c>
      <c r="E11" s="13">
        <v>0</v>
      </c>
      <c r="F11" s="13">
        <v>0</v>
      </c>
      <c r="G11" s="13">
        <v>0</v>
      </c>
      <c r="H11" s="14">
        <v>0</v>
      </c>
    </row>
    <row r="12" spans="1:10" s="5" customFormat="1" ht="39.9" customHeight="1" x14ac:dyDescent="0.3">
      <c r="A12" s="1"/>
      <c r="B12" s="108"/>
      <c r="C12" s="12" t="s">
        <v>8</v>
      </c>
      <c r="D12" s="13">
        <v>0</v>
      </c>
      <c r="E12" s="13">
        <v>0</v>
      </c>
      <c r="F12" s="13">
        <v>0</v>
      </c>
      <c r="G12" s="13">
        <v>0</v>
      </c>
      <c r="H12" s="14">
        <v>0</v>
      </c>
    </row>
    <row r="13" spans="1:10" s="5" customFormat="1" ht="39.9" customHeight="1" x14ac:dyDescent="0.3">
      <c r="A13" s="1"/>
      <c r="B13" s="108"/>
      <c r="C13" s="12" t="s">
        <v>9</v>
      </c>
      <c r="D13" s="13">
        <v>13791945618.379999</v>
      </c>
      <c r="E13" s="13">
        <v>0</v>
      </c>
      <c r="F13" s="13">
        <v>-118343539.84999999</v>
      </c>
      <c r="G13" s="13">
        <v>0</v>
      </c>
      <c r="H13" s="14">
        <v>13673602078.530001</v>
      </c>
    </row>
    <row r="14" spans="1:10" s="5" customFormat="1" ht="39.9" customHeight="1" x14ac:dyDescent="0.3">
      <c r="A14" s="1"/>
      <c r="B14" s="108"/>
      <c r="C14" s="12" t="s">
        <v>10</v>
      </c>
      <c r="D14" s="13">
        <v>341136379.25999999</v>
      </c>
      <c r="E14" s="13">
        <v>0</v>
      </c>
      <c r="F14" s="13">
        <v>0</v>
      </c>
      <c r="G14" s="13">
        <v>-6969052.4100000001</v>
      </c>
      <c r="H14" s="14">
        <v>334167326.85000002</v>
      </c>
    </row>
    <row r="15" spans="1:10" s="5" customFormat="1" ht="39.9" customHeight="1" x14ac:dyDescent="0.3">
      <c r="A15" s="1"/>
      <c r="B15" s="108"/>
      <c r="C15" s="12" t="s">
        <v>11</v>
      </c>
      <c r="D15" s="13">
        <v>8134538149.75</v>
      </c>
      <c r="E15" s="13">
        <v>0</v>
      </c>
      <c r="F15" s="13">
        <v>-183544862.75</v>
      </c>
      <c r="G15" s="13">
        <v>0</v>
      </c>
      <c r="H15" s="14">
        <v>7950993287</v>
      </c>
    </row>
    <row r="16" spans="1:10" s="5" customFormat="1" ht="39.9" customHeight="1" x14ac:dyDescent="0.3">
      <c r="A16" s="1"/>
      <c r="B16" s="108"/>
      <c r="C16" s="12" t="s">
        <v>12</v>
      </c>
      <c r="D16" s="13">
        <v>84409255000</v>
      </c>
      <c r="E16" s="13">
        <v>0</v>
      </c>
      <c r="F16" s="13">
        <v>-10075000000</v>
      </c>
      <c r="G16" s="13">
        <v>0</v>
      </c>
      <c r="H16" s="14">
        <v>74334255000</v>
      </c>
      <c r="J16" s="16"/>
    </row>
    <row r="17" spans="1:8" s="5" customFormat="1" ht="45" customHeight="1" x14ac:dyDescent="0.3">
      <c r="A17" s="1"/>
      <c r="B17" s="109" t="s">
        <v>13</v>
      </c>
      <c r="C17" s="110"/>
      <c r="D17" s="17">
        <f>SUM(D9:D16)</f>
        <v>238475336147.39001</v>
      </c>
      <c r="E17" s="17">
        <f t="shared" ref="E17:H17" si="1">SUM(E9:E16)</f>
        <v>0</v>
      </c>
      <c r="F17" s="17">
        <f t="shared" si="1"/>
        <v>-10391888402.6</v>
      </c>
      <c r="G17" s="17">
        <f t="shared" si="1"/>
        <v>-6969052.4100000001</v>
      </c>
      <c r="H17" s="17">
        <f t="shared" si="1"/>
        <v>228076478692.38</v>
      </c>
    </row>
    <row r="18" spans="1:8" s="5" customFormat="1" ht="45" customHeight="1" thickBot="1" x14ac:dyDescent="0.35">
      <c r="A18" s="1"/>
      <c r="B18" s="101" t="s">
        <v>21</v>
      </c>
      <c r="C18" s="102"/>
      <c r="D18" s="18">
        <f>D17+D8</f>
        <v>241770336147.39001</v>
      </c>
      <c r="E18" s="18">
        <f t="shared" ref="E18:H18" si="2">E17+E8</f>
        <v>9000000000</v>
      </c>
      <c r="F18" s="18">
        <f t="shared" si="2"/>
        <v>-14641888402.6</v>
      </c>
      <c r="G18" s="18">
        <f t="shared" si="2"/>
        <v>-6969052.4100000001</v>
      </c>
      <c r="H18" s="18">
        <f t="shared" si="2"/>
        <v>236121478692.38</v>
      </c>
    </row>
    <row r="21" spans="1:8" ht="15.6" x14ac:dyDescent="0.3">
      <c r="B21" s="19" t="s">
        <v>22</v>
      </c>
    </row>
    <row r="22" spans="1:8" ht="14.4" x14ac:dyDescent="0.3">
      <c r="B22" s="70" t="s">
        <v>23</v>
      </c>
    </row>
    <row r="23" spans="1:8" ht="14.4" x14ac:dyDescent="0.3">
      <c r="B23" s="69" t="s">
        <v>24</v>
      </c>
    </row>
    <row r="24" spans="1:8" x14ac:dyDescent="0.3">
      <c r="B24" s="111" t="s">
        <v>41</v>
      </c>
      <c r="C24" s="111"/>
      <c r="D24" s="111"/>
      <c r="E24" s="111"/>
      <c r="F24" s="111"/>
      <c r="G24" s="111"/>
      <c r="H24" s="111"/>
    </row>
    <row r="25" spans="1:8" x14ac:dyDescent="0.3">
      <c r="B25" s="111"/>
      <c r="C25" s="111"/>
      <c r="D25" s="111"/>
      <c r="E25" s="111"/>
      <c r="F25" s="111"/>
      <c r="G25" s="111"/>
      <c r="H25" s="111"/>
    </row>
    <row r="26" spans="1:8" ht="14.4" x14ac:dyDescent="0.3">
      <c r="B26" s="73" t="s">
        <v>46</v>
      </c>
      <c r="C26" s="74"/>
      <c r="D26" s="75"/>
    </row>
    <row r="27" spans="1:8" ht="14.4" x14ac:dyDescent="0.3">
      <c r="B27" s="70"/>
    </row>
    <row r="28" spans="1:8" ht="15.6" x14ac:dyDescent="0.3">
      <c r="B28" s="19" t="s">
        <v>27</v>
      </c>
      <c r="D28" s="24"/>
      <c r="E28" s="24"/>
      <c r="F28" s="24"/>
      <c r="G28" s="24"/>
      <c r="H28" s="24"/>
    </row>
    <row r="29" spans="1:8" x14ac:dyDescent="0.3">
      <c r="B29" s="88" t="s">
        <v>28</v>
      </c>
      <c r="C29" s="88"/>
      <c r="D29" s="88"/>
      <c r="E29" s="88"/>
      <c r="F29" s="88"/>
      <c r="G29" s="88"/>
      <c r="H29" s="88"/>
    </row>
    <row r="30" spans="1:8" x14ac:dyDescent="0.3">
      <c r="B30" s="88"/>
      <c r="C30" s="88"/>
      <c r="D30" s="88"/>
      <c r="E30" s="88"/>
      <c r="F30" s="88"/>
      <c r="G30" s="88"/>
      <c r="H30" s="88"/>
    </row>
    <row r="31" spans="1:8" x14ac:dyDescent="0.3">
      <c r="B31" s="88"/>
      <c r="C31" s="88"/>
      <c r="D31" s="88"/>
      <c r="E31" s="88"/>
      <c r="F31" s="88"/>
      <c r="G31" s="88"/>
      <c r="H31" s="88"/>
    </row>
    <row r="32" spans="1:8" x14ac:dyDescent="0.3">
      <c r="B32" s="88"/>
      <c r="C32" s="88"/>
      <c r="D32" s="88"/>
      <c r="E32" s="88"/>
      <c r="F32" s="88"/>
      <c r="G32" s="88"/>
      <c r="H32" s="88"/>
    </row>
    <row r="33" spans="2:8" x14ac:dyDescent="0.3">
      <c r="B33" s="88"/>
      <c r="C33" s="88"/>
      <c r="D33" s="88"/>
      <c r="E33" s="88"/>
      <c r="F33" s="88"/>
      <c r="G33" s="88"/>
      <c r="H33" s="88"/>
    </row>
    <row r="34" spans="2:8" x14ac:dyDescent="0.3">
      <c r="B34" s="88"/>
      <c r="C34" s="88"/>
      <c r="D34" s="88"/>
      <c r="E34" s="88"/>
      <c r="F34" s="88"/>
      <c r="G34" s="88"/>
      <c r="H34" s="88"/>
    </row>
  </sheetData>
  <mergeCells count="8">
    <mergeCell ref="B24:H25"/>
    <mergeCell ref="B29:H34"/>
    <mergeCell ref="B4:H4"/>
    <mergeCell ref="B6:B7"/>
    <mergeCell ref="B8:C8"/>
    <mergeCell ref="B9:B16"/>
    <mergeCell ref="B17:C17"/>
    <mergeCell ref="B18:C18"/>
  </mergeCells>
  <pageMargins left="0.7" right="0.7" top="0.75" bottom="0.75" header="0.3" footer="0.3"/>
  <pageSetup paperSize="4" scale="59" orientation="landscape" r:id="rId1"/>
  <headerFooter alignWithMargins="0">
    <oddFooter>&amp;L_x000D_&amp;1#&amp;"Calibri"&amp;10&amp;K000000 Fannie Mae Confidential</oddFooter>
  </headerFooter>
  <ignoredErrors>
    <ignoredError sqref="D8:F8 H8"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12</vt:i4>
      </vt:variant>
    </vt:vector>
  </HeadingPairs>
  <TitlesOfParts>
    <vt:vector size="24" baseType="lpstr">
      <vt:lpstr>JAN 2021</vt:lpstr>
      <vt:lpstr>FEB 2021</vt:lpstr>
      <vt:lpstr>MAR 2021</vt:lpstr>
      <vt:lpstr>APR 2021</vt:lpstr>
      <vt:lpstr>MAY 2021</vt:lpstr>
      <vt:lpstr>JUN 2021</vt:lpstr>
      <vt:lpstr>JUL 2021</vt:lpstr>
      <vt:lpstr>AUG 2021</vt:lpstr>
      <vt:lpstr>SEP 2021</vt:lpstr>
      <vt:lpstr>OCT 2021</vt:lpstr>
      <vt:lpstr>NOV 2021</vt:lpstr>
      <vt:lpstr>DEC 2021</vt:lpstr>
      <vt:lpstr>'APR 2021'!Print_Area</vt:lpstr>
      <vt:lpstr>'AUG 2021'!Print_Area</vt:lpstr>
      <vt:lpstr>'DEC 2021'!Print_Area</vt:lpstr>
      <vt:lpstr>'FEB 2021'!Print_Area</vt:lpstr>
      <vt:lpstr>'JAN 2021'!Print_Area</vt:lpstr>
      <vt:lpstr>'JUL 2021'!Print_Area</vt:lpstr>
      <vt:lpstr>'JUN 2021'!Print_Area</vt:lpstr>
      <vt:lpstr>'MAR 2021'!Print_Area</vt:lpstr>
      <vt:lpstr>'MAY 2021'!Print_Area</vt:lpstr>
      <vt:lpstr>'NOV 2021'!Print_Area</vt:lpstr>
      <vt:lpstr>'OCT 2021'!Print_Area</vt:lpstr>
      <vt:lpstr>'SEP 2021'!Print_Area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McNally, Helen</cp:lastModifiedBy>
  <dcterms:created xsi:type="dcterms:W3CDTF">2021-04-08T18:45:44Z</dcterms:created>
  <dcterms:modified xsi:type="dcterms:W3CDTF">2024-10-07T14:48:33Z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-1956536849</vt:i4>
  </property>
  <property fmtid="{D5CDD505-2E9C-101B-9397-08002B2CF9AE}" pid="3" name="_NewReviewCycle">
    <vt:lpwstr/>
  </property>
  <property fmtid="{D5CDD505-2E9C-101B-9397-08002B2CF9AE}" pid="4" name="_EmailSubject">
    <vt:lpwstr>Funding Summary UPDATE!!!</vt:lpwstr>
  </property>
  <property fmtid="{D5CDD505-2E9C-101B-9397-08002B2CF9AE}" pid="5" name="_AuthorEmail">
    <vt:lpwstr>helen_mcnally@fanniemae.com</vt:lpwstr>
  </property>
  <property fmtid="{D5CDD505-2E9C-101B-9397-08002B2CF9AE}" pid="6" name="_AuthorEmailDisplayName">
    <vt:lpwstr>McNally, Helen</vt:lpwstr>
  </property>
  <property fmtid="{D5CDD505-2E9C-101B-9397-08002B2CF9AE}" pid="8" name="MSIP_Label_a9455cd2-ef3f-47ad-8dee-f10882ec60d9_Enabled">
    <vt:lpwstr>true</vt:lpwstr>
  </property>
  <property fmtid="{D5CDD505-2E9C-101B-9397-08002B2CF9AE}" pid="9" name="MSIP_Label_a9455cd2-ef3f-47ad-8dee-f10882ec60d9_SetDate">
    <vt:lpwstr>2024-10-07T14:48:33Z</vt:lpwstr>
  </property>
  <property fmtid="{D5CDD505-2E9C-101B-9397-08002B2CF9AE}" pid="10" name="MSIP_Label_a9455cd2-ef3f-47ad-8dee-f10882ec60d9_Method">
    <vt:lpwstr>Standard</vt:lpwstr>
  </property>
  <property fmtid="{D5CDD505-2E9C-101B-9397-08002B2CF9AE}" pid="11" name="MSIP_Label_a9455cd2-ef3f-47ad-8dee-f10882ec60d9_Name">
    <vt:lpwstr>Confidential - Internal Distribution</vt:lpwstr>
  </property>
  <property fmtid="{D5CDD505-2E9C-101B-9397-08002B2CF9AE}" pid="12" name="MSIP_Label_a9455cd2-ef3f-47ad-8dee-f10882ec60d9_SiteId">
    <vt:lpwstr>e6baca02-d986-4077-8053-30de7d5e0d58</vt:lpwstr>
  </property>
  <property fmtid="{D5CDD505-2E9C-101B-9397-08002B2CF9AE}" pid="13" name="MSIP_Label_a9455cd2-ef3f-47ad-8dee-f10882ec60d9_ActionId">
    <vt:lpwstr>8e1ee1f6-c4cd-4431-b73a-681437955fc0</vt:lpwstr>
  </property>
  <property fmtid="{D5CDD505-2E9C-101B-9397-08002B2CF9AE}" pid="14" name="MSIP_Label_a9455cd2-ef3f-47ad-8dee-f10882ec60d9_ContentBits">
    <vt:lpwstr>2</vt:lpwstr>
  </property>
  <property fmtid="{D5CDD505-2E9C-101B-9397-08002B2CF9AE}" pid="15" name="_PreviousAdHocReviewCycleID">
    <vt:i4>508769290</vt:i4>
  </property>
</Properties>
</file>